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zerk\Desktop\"/>
    </mc:Choice>
  </mc:AlternateContent>
  <xr:revisionPtr revIDLastSave="0" documentId="13_ncr:1_{318F865C-E273-4024-B963-836C75DA20E2}" xr6:coauthVersionLast="36" xr6:coauthVersionMax="47" xr10:uidLastSave="{00000000-0000-0000-0000-000000000000}"/>
  <bookViews>
    <workbookView xWindow="-120" yWindow="-120" windowWidth="29040" windowHeight="15840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2" i="1" l="1"/>
  <c r="H182" i="1"/>
  <c r="I182" i="1"/>
  <c r="J182" i="1"/>
  <c r="G163" i="1"/>
  <c r="H163" i="1"/>
  <c r="I163" i="1"/>
  <c r="J163" i="1"/>
  <c r="G145" i="1"/>
  <c r="H145" i="1"/>
  <c r="I145" i="1"/>
  <c r="J145" i="1"/>
  <c r="G125" i="1"/>
  <c r="H125" i="1"/>
  <c r="I125" i="1"/>
  <c r="J125" i="1"/>
  <c r="G106" i="1"/>
  <c r="H106" i="1"/>
  <c r="I106" i="1"/>
  <c r="J106" i="1"/>
  <c r="G89" i="1"/>
  <c r="H89" i="1"/>
  <c r="I89" i="1"/>
  <c r="J89" i="1"/>
  <c r="G72" i="1"/>
  <c r="H72" i="1"/>
  <c r="I72" i="1"/>
  <c r="J72" i="1"/>
  <c r="G53" i="1"/>
  <c r="H53" i="1"/>
  <c r="I53" i="1"/>
  <c r="J53" i="1"/>
  <c r="G35" i="1"/>
  <c r="H35" i="1"/>
  <c r="I35" i="1"/>
  <c r="J35" i="1"/>
  <c r="G17" i="1"/>
  <c r="H17" i="1"/>
  <c r="I17" i="1"/>
  <c r="J17" i="1"/>
  <c r="B186" i="1"/>
  <c r="A186" i="1"/>
  <c r="J185" i="1"/>
  <c r="I185" i="1"/>
  <c r="H185" i="1"/>
  <c r="G185" i="1"/>
  <c r="F185" i="1"/>
  <c r="F182" i="1"/>
  <c r="B175" i="1"/>
  <c r="A175" i="1"/>
  <c r="J174" i="1"/>
  <c r="I174" i="1"/>
  <c r="I186" i="1" s="1"/>
  <c r="H174" i="1"/>
  <c r="H186" i="1" s="1"/>
  <c r="G174" i="1"/>
  <c r="F174" i="1"/>
  <c r="B168" i="1"/>
  <c r="A168" i="1"/>
  <c r="J167" i="1"/>
  <c r="I167" i="1"/>
  <c r="H167" i="1"/>
  <c r="G167" i="1"/>
  <c r="F167" i="1"/>
  <c r="F163" i="1"/>
  <c r="B156" i="1"/>
  <c r="A156" i="1"/>
  <c r="J155" i="1"/>
  <c r="I155" i="1"/>
  <c r="H155" i="1"/>
  <c r="G155" i="1"/>
  <c r="F155" i="1"/>
  <c r="B149" i="1"/>
  <c r="A149" i="1"/>
  <c r="J148" i="1"/>
  <c r="I148" i="1"/>
  <c r="H148" i="1"/>
  <c r="G148" i="1"/>
  <c r="F148" i="1"/>
  <c r="F145" i="1"/>
  <c r="B138" i="1"/>
  <c r="A138" i="1"/>
  <c r="J137" i="1"/>
  <c r="I137" i="1"/>
  <c r="H137" i="1"/>
  <c r="G137" i="1"/>
  <c r="F137" i="1"/>
  <c r="B130" i="1"/>
  <c r="A130" i="1"/>
  <c r="J129" i="1"/>
  <c r="I129" i="1"/>
  <c r="H129" i="1"/>
  <c r="G129" i="1"/>
  <c r="F129" i="1"/>
  <c r="F125" i="1"/>
  <c r="B118" i="1"/>
  <c r="A118" i="1"/>
  <c r="J117" i="1"/>
  <c r="I117" i="1"/>
  <c r="H117" i="1"/>
  <c r="G117" i="1"/>
  <c r="F117" i="1"/>
  <c r="B110" i="1"/>
  <c r="A110" i="1"/>
  <c r="J109" i="1"/>
  <c r="I109" i="1"/>
  <c r="H109" i="1"/>
  <c r="G109" i="1"/>
  <c r="F109" i="1"/>
  <c r="F106" i="1"/>
  <c r="B100" i="1"/>
  <c r="A100" i="1"/>
  <c r="J99" i="1"/>
  <c r="I99" i="1"/>
  <c r="H99" i="1"/>
  <c r="G99" i="1"/>
  <c r="F99" i="1"/>
  <c r="B94" i="1"/>
  <c r="A94" i="1"/>
  <c r="J93" i="1"/>
  <c r="I93" i="1"/>
  <c r="H93" i="1"/>
  <c r="G93" i="1"/>
  <c r="F93" i="1"/>
  <c r="F89" i="1"/>
  <c r="B82" i="1"/>
  <c r="A82" i="1"/>
  <c r="J81" i="1"/>
  <c r="I81" i="1"/>
  <c r="H81" i="1"/>
  <c r="H94" i="1" s="1"/>
  <c r="G81" i="1"/>
  <c r="F81" i="1"/>
  <c r="B76" i="1"/>
  <c r="A76" i="1"/>
  <c r="J75" i="1"/>
  <c r="I75" i="1"/>
  <c r="H75" i="1"/>
  <c r="G75" i="1"/>
  <c r="F75" i="1"/>
  <c r="F72" i="1"/>
  <c r="B65" i="1"/>
  <c r="A65" i="1"/>
  <c r="J64" i="1"/>
  <c r="I64" i="1"/>
  <c r="H64" i="1"/>
  <c r="G64" i="1"/>
  <c r="F64" i="1"/>
  <c r="B58" i="1"/>
  <c r="A58" i="1"/>
  <c r="J57" i="1"/>
  <c r="I57" i="1"/>
  <c r="H57" i="1"/>
  <c r="G57" i="1"/>
  <c r="F57" i="1"/>
  <c r="F53" i="1"/>
  <c r="B46" i="1"/>
  <c r="A46" i="1"/>
  <c r="J45" i="1"/>
  <c r="I45" i="1"/>
  <c r="I58" i="1" s="1"/>
  <c r="H45" i="1"/>
  <c r="H58" i="1" s="1"/>
  <c r="G45" i="1"/>
  <c r="F45" i="1"/>
  <c r="B39" i="1"/>
  <c r="A39" i="1"/>
  <c r="J38" i="1"/>
  <c r="I38" i="1"/>
  <c r="H38" i="1"/>
  <c r="G38" i="1"/>
  <c r="F38" i="1"/>
  <c r="F35" i="1"/>
  <c r="A28" i="1"/>
  <c r="J27" i="1"/>
  <c r="I27" i="1"/>
  <c r="H27" i="1"/>
  <c r="G27" i="1"/>
  <c r="F27" i="1"/>
  <c r="G20" i="1"/>
  <c r="H20" i="1"/>
  <c r="I20" i="1"/>
  <c r="J20" i="1"/>
  <c r="F20" i="1"/>
  <c r="F17" i="1"/>
  <c r="G186" i="1" l="1"/>
  <c r="H168" i="1"/>
  <c r="I149" i="1"/>
  <c r="J76" i="1"/>
  <c r="I76" i="1"/>
  <c r="F76" i="1"/>
  <c r="H130" i="1"/>
  <c r="G94" i="1"/>
  <c r="J39" i="1"/>
  <c r="H76" i="1"/>
  <c r="H149" i="1"/>
  <c r="I168" i="1"/>
  <c r="F186" i="1"/>
  <c r="J186" i="1"/>
  <c r="I130" i="1"/>
  <c r="F149" i="1"/>
  <c r="J149" i="1"/>
  <c r="G76" i="1"/>
  <c r="G149" i="1"/>
  <c r="F39" i="1"/>
  <c r="H39" i="1"/>
  <c r="F58" i="1"/>
  <c r="J58" i="1"/>
  <c r="G58" i="1"/>
  <c r="H110" i="1"/>
  <c r="I110" i="1"/>
  <c r="F130" i="1"/>
  <c r="J130" i="1"/>
  <c r="F168" i="1"/>
  <c r="J168" i="1"/>
  <c r="G168" i="1"/>
  <c r="I94" i="1"/>
  <c r="F110" i="1"/>
  <c r="J110" i="1"/>
  <c r="G130" i="1"/>
  <c r="F94" i="1"/>
  <c r="J94" i="1"/>
  <c r="G110" i="1"/>
  <c r="G39" i="1"/>
  <c r="I39" i="1"/>
  <c r="B21" i="1"/>
  <c r="A21" i="1"/>
  <c r="B11" i="1"/>
  <c r="A11" i="1"/>
  <c r="G10" i="1"/>
  <c r="G21" i="1" s="1"/>
  <c r="H10" i="1"/>
  <c r="H21" i="1" s="1"/>
  <c r="I10" i="1"/>
  <c r="I21" i="1" s="1"/>
  <c r="J10" i="1"/>
  <c r="J21" i="1" s="1"/>
  <c r="F10" i="1"/>
  <c r="F21" i="1" s="1"/>
  <c r="H187" i="1" l="1"/>
  <c r="G187" i="1"/>
  <c r="J187" i="1"/>
  <c r="I187" i="1"/>
  <c r="F187" i="1"/>
</calcChain>
</file>

<file path=xl/sharedStrings.xml><?xml version="1.0" encoding="utf-8"?>
<sst xmlns="http://schemas.openxmlformats.org/spreadsheetml/2006/main" count="503" uniqueCount="190">
  <si>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</si>
  <si>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</si>
  <si>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</si>
  <si>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</si>
  <si>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</si>
  <si>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</si>
  <si>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</si>
  <si>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</si>
  <si>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</si>
  <si>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</si>
  <si>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</si>
  <si>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</si>
  <si>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</si>
  <si>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</si>
  <si>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</si>
  <si>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</si>
  <si>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</si>
  <si>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</si>
  <si>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</si>
  <si>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</si>
  <si>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</si>
  <si>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</si>
  <si>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</si>
  <si>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</si>
  <si>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</si>
  <si>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</si>
  <si>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</si>
  <si>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</si>
  <si>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</si>
  <si>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</si>
  <si>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</si>
  <si>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</si>
  <si>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</si>
  <si>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Чай с сахаром</t>
  </si>
  <si>
    <t>ТТК 3.6</t>
  </si>
  <si>
    <t>Компот из фруктов и ягод с/м</t>
  </si>
  <si>
    <t>Хлеб пшеничный</t>
  </si>
  <si>
    <t>Хлеб ржано-пшеничный</t>
  </si>
  <si>
    <t>Батон пектиновый</t>
  </si>
  <si>
    <t>ТТК 3.10</t>
  </si>
  <si>
    <t>Компот из свежих плодов (яблок)</t>
  </si>
  <si>
    <t>Чай с сахаром и лимоном</t>
  </si>
  <si>
    <t>Компот из смеси сухофруктов</t>
  </si>
  <si>
    <t>Какао с молоком</t>
  </si>
  <si>
    <t>ТТК 2.1</t>
  </si>
  <si>
    <t>Молоко</t>
  </si>
  <si>
    <t>Солянка "Школьная"</t>
  </si>
  <si>
    <t>Кисель ягодный</t>
  </si>
  <si>
    <t>Каша жидкая молочная из манной крупы с маслом сливочным</t>
  </si>
  <si>
    <t>ТТК 1.1</t>
  </si>
  <si>
    <t>Картофель, тушеный с овощами</t>
  </si>
  <si>
    <t>ТТК 6.6</t>
  </si>
  <si>
    <t>Омлет паровой с мясом</t>
  </si>
  <si>
    <t>ТТК 3.12</t>
  </si>
  <si>
    <t>Пюре картофельное</t>
  </si>
  <si>
    <t>Паста с мясным соусом</t>
  </si>
  <si>
    <t>ТТК 6.21</t>
  </si>
  <si>
    <t>ТТК 3.1</t>
  </si>
  <si>
    <t>ТТК 8.3</t>
  </si>
  <si>
    <t>Фрукт</t>
  </si>
  <si>
    <t>Плов</t>
  </si>
  <si>
    <t>ТТК 5.2</t>
  </si>
  <si>
    <t>ТТК 6.2</t>
  </si>
  <si>
    <t>Напиток витаминный из яблок и шиповника</t>
  </si>
  <si>
    <t>ТТК 8.17</t>
  </si>
  <si>
    <t>ТТК 3.2</t>
  </si>
  <si>
    <t>Каша Дружба</t>
  </si>
  <si>
    <t>ТТК 1.5</t>
  </si>
  <si>
    <t>ТТК 8.12</t>
  </si>
  <si>
    <t>ТТК 3.3</t>
  </si>
  <si>
    <t>Кондитерское изделие (пряник)</t>
  </si>
  <si>
    <t>Сыр порциями</t>
  </si>
  <si>
    <t>Салат из свеклы</t>
  </si>
  <si>
    <t>Рассольник петербургский</t>
  </si>
  <si>
    <t>Тефтели Морская фантазия</t>
  </si>
  <si>
    <t>ТТК 4.5</t>
  </si>
  <si>
    <t>ТТК 5.10</t>
  </si>
  <si>
    <t>ТТК 6.19</t>
  </si>
  <si>
    <t>ТТК 7.1</t>
  </si>
  <si>
    <t>ТТК 8.11</t>
  </si>
  <si>
    <t>Суфле куриное, запеченное со сметаной</t>
  </si>
  <si>
    <t>ТТК 6.9</t>
  </si>
  <si>
    <t>Чай витаминный с плодами шиповника</t>
  </si>
  <si>
    <t>ТТК 8.18</t>
  </si>
  <si>
    <t>Свекольник со сметаной</t>
  </si>
  <si>
    <t>Фрикадельки мясные с соусом</t>
  </si>
  <si>
    <t>Каша рассыпчатая из гречневой крупы с маслом сливочным</t>
  </si>
  <si>
    <t>ТТК 5.8</t>
  </si>
  <si>
    <t>ТТК 6.13</t>
  </si>
  <si>
    <t>ТТК 7.2</t>
  </si>
  <si>
    <t>ТТК 8.16</t>
  </si>
  <si>
    <t xml:space="preserve">Запеканка творожно-рисовая со сгущенным молоком </t>
  </si>
  <si>
    <t>Масло сливочное порциями</t>
  </si>
  <si>
    <t xml:space="preserve">ТТК 3.5 </t>
  </si>
  <si>
    <t>ТТК 8.2</t>
  </si>
  <si>
    <t>Щи из свежей капусты с картофелем со сметаной</t>
  </si>
  <si>
    <t>Котлеты Нежные</t>
  </si>
  <si>
    <t>Макаронные изделия отварные с маслом сливочным</t>
  </si>
  <si>
    <t>ТТК 5.14</t>
  </si>
  <si>
    <t>ТТК 6.16</t>
  </si>
  <si>
    <t>ТТК 7.5</t>
  </si>
  <si>
    <t>Каша Боярская</t>
  </si>
  <si>
    <t>Оладьи из п/ф с повидлом</t>
  </si>
  <si>
    <t>ТТК 1.7</t>
  </si>
  <si>
    <t>Салат из помидоров с сухариками</t>
  </si>
  <si>
    <t>Цыплята(бедро н/к) запеченные</t>
  </si>
  <si>
    <t>Напиток Каркаде</t>
  </si>
  <si>
    <t>ТТК 4.19</t>
  </si>
  <si>
    <t>ТТК 5.11</t>
  </si>
  <si>
    <t>ТТК 7.12</t>
  </si>
  <si>
    <t>ТТК 8.4</t>
  </si>
  <si>
    <t>Каша вязкая молочная из хлопьев овсяных "Геркулес" с маслом сливочным</t>
  </si>
  <si>
    <t>Яйцо вареное</t>
  </si>
  <si>
    <t>ТТК 3.13</t>
  </si>
  <si>
    <t xml:space="preserve">Чай с сахаром </t>
  </si>
  <si>
    <t>ТТК 5.1</t>
  </si>
  <si>
    <t>ТТК 6.22</t>
  </si>
  <si>
    <t>ТТК 8.14</t>
  </si>
  <si>
    <t>Пудинг мясной</t>
  </si>
  <si>
    <t>ТТК 6.17</t>
  </si>
  <si>
    <t>Борщ с капустой и картофелем, со сметаной</t>
  </si>
  <si>
    <t>Биточки школьные</t>
  </si>
  <si>
    <t>Каша рассыпчатая из рисовой крупы с маслом сливочным</t>
  </si>
  <si>
    <t>ТТК  5.7</t>
  </si>
  <si>
    <t>ТТК 6.14</t>
  </si>
  <si>
    <t>Запеканка творожная со сгущенным молоком</t>
  </si>
  <si>
    <t>ТТК 1.3</t>
  </si>
  <si>
    <t>ТТК 2.2</t>
  </si>
  <si>
    <t>Суп лапша по домашнему</t>
  </si>
  <si>
    <t>Котлеты рыбные Любительские</t>
  </si>
  <si>
    <t>Рагу из овощей</t>
  </si>
  <si>
    <t>ТТК 5.9</t>
  </si>
  <si>
    <t>ТТК 6.18</t>
  </si>
  <si>
    <t>ТТК 7.3</t>
  </si>
  <si>
    <t>Суп картофельный с горохом, цыпленком и сухариками</t>
  </si>
  <si>
    <t>Тефтели мясные с соусом</t>
  </si>
  <si>
    <t>ТТК 5.6</t>
  </si>
  <si>
    <t>ТТК 6.15</t>
  </si>
  <si>
    <t>ТТК 8.1</t>
  </si>
  <si>
    <t>ТТК 6.8</t>
  </si>
  <si>
    <t>Икра овощная кабачковая</t>
  </si>
  <si>
    <t>ТТК 4.14</t>
  </si>
  <si>
    <t>Наггетсы куриные</t>
  </si>
  <si>
    <t>ТТК 6.10</t>
  </si>
  <si>
    <t>Семикопенко Д.С.</t>
  </si>
  <si>
    <t>ген. директор ООО "ФСП 1"</t>
  </si>
  <si>
    <t>овощи</t>
  </si>
  <si>
    <t>булочное</t>
  </si>
  <si>
    <t>Макароны отварные с сыром</t>
  </si>
  <si>
    <t>Кондитерское изделие (печенье)</t>
  </si>
  <si>
    <t>Суп картофельный с крупой гречневой, цыпленком</t>
  </si>
  <si>
    <t>Полдник</t>
  </si>
  <si>
    <t>мучное бл.</t>
  </si>
  <si>
    <t>Оладьи с повидлом</t>
  </si>
  <si>
    <t>ТТК 3.23</t>
  </si>
  <si>
    <t>фрукт</t>
  </si>
  <si>
    <t>Гренки детские с сыром</t>
  </si>
  <si>
    <t>Напиток из цитрусовых (лимон)</t>
  </si>
  <si>
    <t>ТТК 3.21</t>
  </si>
  <si>
    <t>ТТК 8.6</t>
  </si>
  <si>
    <t>порц. блюдо</t>
  </si>
  <si>
    <t>Блинчик с фруктовой начинкой п/ф</t>
  </si>
  <si>
    <t>Чай с молоком</t>
  </si>
  <si>
    <t>ТТК 3.7</t>
  </si>
  <si>
    <t>ТТК 8.19</t>
  </si>
  <si>
    <t>творожное блюдо</t>
  </si>
  <si>
    <t>пор. блюдо</t>
  </si>
  <si>
    <t>Крокеты картофельные со сметанным соусом</t>
  </si>
  <si>
    <t>ТТК 7.19</t>
  </si>
  <si>
    <t>Сдобное изделие промышленного производства</t>
  </si>
  <si>
    <t>порц.блюдо</t>
  </si>
  <si>
    <t>Суп картофельный с рисовой крупой, цыплеком</t>
  </si>
  <si>
    <t>хлеб белый</t>
  </si>
  <si>
    <t>десерт</t>
  </si>
  <si>
    <t>Яблоки печеные</t>
  </si>
  <si>
    <t>Кондитерское изделие</t>
  </si>
  <si>
    <t>ТТК 3.20</t>
  </si>
  <si>
    <t>Помидор соленый</t>
  </si>
  <si>
    <t>ТТК 4.10</t>
  </si>
  <si>
    <t>Кукуруза консервированная</t>
  </si>
  <si>
    <t>ТТК 4.15</t>
  </si>
  <si>
    <t>Салат из фасоли, кукурузы и сухариков</t>
  </si>
  <si>
    <t>ТТК 4.11</t>
  </si>
  <si>
    <t>Салат из соленых огурцов с луком</t>
  </si>
  <si>
    <t>ТТК 4.9</t>
  </si>
  <si>
    <t>Огурец соленый</t>
  </si>
  <si>
    <t>ТТК 4.8</t>
  </si>
  <si>
    <t>-</t>
  </si>
  <si>
    <t>Горошек консервированный</t>
  </si>
  <si>
    <t>ТТК 4.16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</si>
</sst>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0" fillId="0" borderId="0"/>
  </cellStyleXfs>
  <cellXfs count="1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5" borderId="2" xfId="1" applyFill="1" applyBorder="1" applyAlignment="1" applyProtection="1">
      <alignment horizontal="left" vertical="center" wrapText="1"/>
      <protection locked="0"/>
    </xf>
    <xf numFmtId="1" fontId="10" fillId="5" borderId="2" xfId="1" applyNumberFormat="1" applyFill="1" applyBorder="1" applyAlignment="1" applyProtection="1">
      <alignment horizontal="center" vertical="center"/>
      <protection locked="0"/>
    </xf>
    <xf numFmtId="2" fontId="10" fillId="5" borderId="2" xfId="1" applyNumberFormat="1" applyFill="1" applyBorder="1" applyAlignment="1" applyProtection="1">
      <alignment horizontal="center" vertical="center"/>
      <protection locked="0"/>
    </xf>
    <xf numFmtId="2" fontId="10" fillId="5" borderId="16" xfId="1" applyNumberFormat="1" applyFill="1" applyBorder="1" applyAlignment="1" applyProtection="1">
      <alignment horizontal="center" vertical="center"/>
      <protection locked="0"/>
    </xf>
    <xf numFmtId="0" fontId="10" fillId="5" borderId="2" xfId="1" applyFill="1" applyBorder="1" applyAlignment="1" applyProtection="1">
      <alignment horizontal="left" vertical="center"/>
      <protection locked="0"/>
    </xf>
    <xf numFmtId="0" fontId="10" fillId="6" borderId="4" xfId="0" applyFont="1" applyFill="1" applyBorder="1" applyAlignment="1" applyProtection="1">
      <alignment horizontal="left" vertical="center" wrapText="1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2" fontId="0" fillId="6" borderId="22" xfId="0" applyNumberForma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0" fillId="5" borderId="2" xfId="1" applyFill="1" applyBorder="1" applyAlignment="1" applyProtection="1">
      <alignment horizontal="center" vertical="center"/>
      <protection locked="0"/>
    </xf>
    <xf numFmtId="0" fontId="10" fillId="5" borderId="4" xfId="1" applyFill="1" applyBorder="1" applyAlignment="1" applyProtection="1">
      <alignment horizontal="left" vertical="center" wrapText="1"/>
      <protection locked="0"/>
    </xf>
    <xf numFmtId="0" fontId="10" fillId="5" borderId="4" xfId="1" applyFill="1" applyBorder="1" applyAlignment="1" applyProtection="1">
      <alignment horizontal="center" vertical="center"/>
      <protection locked="0"/>
    </xf>
    <xf numFmtId="0" fontId="10" fillId="5" borderId="22" xfId="1" applyFill="1" applyBorder="1" applyAlignment="1" applyProtection="1">
      <alignment horizontal="center" vertical="center"/>
      <protection locked="0"/>
    </xf>
    <xf numFmtId="0" fontId="10" fillId="5" borderId="4" xfId="1" applyFill="1" applyBorder="1" applyAlignment="1" applyProtection="1">
      <alignment horizontal="left" vertical="center"/>
      <protection locked="0"/>
    </xf>
    <xf numFmtId="0" fontId="10" fillId="6" borderId="2" xfId="0" applyFont="1" applyFill="1" applyBorder="1" applyAlignment="1" applyProtection="1">
      <alignment horizontal="left" vertical="center" wrapText="1"/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10" fillId="5" borderId="2" xfId="0" applyFont="1" applyFill="1" applyBorder="1" applyAlignment="1" applyProtection="1">
      <alignment horizontal="left" vertical="center"/>
      <protection locked="0"/>
    </xf>
    <xf numFmtId="0" fontId="10" fillId="6" borderId="2" xfId="0" applyFont="1" applyFill="1" applyBorder="1" applyAlignment="1" applyProtection="1">
      <alignment horizontal="left" vertical="center"/>
      <protection locked="0"/>
    </xf>
    <xf numFmtId="1" fontId="10" fillId="5" borderId="2" xfId="0" applyNumberFormat="1" applyFont="1" applyFill="1" applyBorder="1" applyAlignment="1" applyProtection="1">
      <alignment horizontal="center" vertical="center"/>
      <protection locked="0"/>
    </xf>
    <xf numFmtId="1" fontId="0" fillId="6" borderId="2" xfId="0" applyNumberFormat="1" applyFill="1" applyBorder="1" applyAlignment="1" applyProtection="1">
      <alignment horizontal="center" vertical="center"/>
      <protection locked="0"/>
    </xf>
    <xf numFmtId="2" fontId="0" fillId="6" borderId="2" xfId="0" applyNumberFormat="1" applyFill="1" applyBorder="1" applyAlignment="1" applyProtection="1">
      <alignment horizontal="center" vertical="center"/>
      <protection locked="0"/>
    </xf>
    <xf numFmtId="2" fontId="10" fillId="5" borderId="2" xfId="0" applyNumberFormat="1" applyFont="1" applyFill="1" applyBorder="1" applyAlignment="1" applyProtection="1">
      <alignment horizontal="center" vertical="center"/>
      <protection locked="0"/>
    </xf>
    <xf numFmtId="2" fontId="10" fillId="5" borderId="16" xfId="0" applyNumberFormat="1" applyFont="1" applyFill="1" applyBorder="1" applyAlignment="1" applyProtection="1">
      <alignment horizontal="center" vertical="center"/>
      <protection locked="0"/>
    </xf>
    <xf numFmtId="2" fontId="0" fillId="6" borderId="16" xfId="0" applyNumberFormat="1" applyFill="1" applyBorder="1" applyAlignment="1" applyProtection="1">
      <alignment horizontal="center" vertical="center"/>
      <protection locked="0"/>
    </xf>
    <xf numFmtId="0" fontId="10" fillId="5" borderId="2" xfId="0" applyFont="1" applyFill="1" applyBorder="1" applyAlignment="1" applyProtection="1">
      <alignment horizontal="left" vertical="center" wrapText="1"/>
      <protection locked="0"/>
    </xf>
    <xf numFmtId="0" fontId="10" fillId="5" borderId="2" xfId="0" applyFont="1" applyFill="1" applyBorder="1" applyAlignment="1" applyProtection="1">
      <alignment horizontal="center" vertical="center"/>
      <protection locked="0"/>
    </xf>
    <xf numFmtId="0" fontId="10" fillId="6" borderId="1" xfId="1" applyFill="1" applyBorder="1" applyAlignment="1" applyProtection="1">
      <alignment horizontal="left" vertical="center" wrapText="1"/>
      <protection locked="0"/>
    </xf>
    <xf numFmtId="0" fontId="10" fillId="6" borderId="1" xfId="1" applyFill="1" applyBorder="1" applyAlignment="1" applyProtection="1">
      <alignment horizontal="center" vertical="center"/>
      <protection locked="0"/>
    </xf>
    <xf numFmtId="2" fontId="10" fillId="6" borderId="1" xfId="1" applyNumberFormat="1" applyFill="1" applyBorder="1" applyAlignment="1" applyProtection="1">
      <alignment horizontal="center" vertical="center"/>
      <protection locked="0"/>
    </xf>
    <xf numFmtId="2" fontId="10" fillId="6" borderId="23" xfId="1" applyNumberFormat="1" applyFill="1" applyBorder="1" applyAlignment="1" applyProtection="1">
      <alignment horizontal="center" vertical="center"/>
      <protection locked="0"/>
    </xf>
    <xf numFmtId="0" fontId="10" fillId="6" borderId="1" xfId="1" applyFill="1" applyBorder="1" applyAlignment="1" applyProtection="1">
      <alignment horizontal="left" vertical="center"/>
      <protection locked="0"/>
    </xf>
    <xf numFmtId="2" fontId="10" fillId="5" borderId="4" xfId="1" applyNumberFormat="1" applyFill="1" applyBorder="1" applyAlignment="1" applyProtection="1">
      <alignment horizontal="center" vertical="center"/>
      <protection locked="0"/>
    </xf>
    <xf numFmtId="2" fontId="10" fillId="5" borderId="22" xfId="1" applyNumberFormat="1" applyFill="1" applyBorder="1" applyAlignment="1" applyProtection="1">
      <alignment horizontal="center" vertical="center"/>
      <protection locked="0"/>
    </xf>
    <xf numFmtId="1" fontId="10" fillId="5" borderId="4" xfId="1" applyNumberFormat="1" applyFill="1" applyBorder="1" applyAlignment="1" applyProtection="1">
      <alignment horizontal="center" vertical="center"/>
      <protection locked="0"/>
    </xf>
    <xf numFmtId="0" fontId="10" fillId="5" borderId="16" xfId="1" applyFill="1" applyBorder="1" applyAlignment="1" applyProtection="1">
      <alignment horizontal="center" vertical="center"/>
      <protection locked="0"/>
    </xf>
    <xf numFmtId="0" fontId="10" fillId="5" borderId="1" xfId="1" applyFill="1" applyBorder="1" applyAlignment="1" applyProtection="1">
      <alignment horizontal="left" vertical="center" wrapText="1"/>
      <protection locked="0"/>
    </xf>
    <xf numFmtId="0" fontId="10" fillId="5" borderId="1" xfId="1" applyFill="1" applyBorder="1" applyAlignment="1" applyProtection="1">
      <alignment horizontal="center" vertical="center"/>
      <protection locked="0"/>
    </xf>
    <xf numFmtId="2" fontId="10" fillId="5" borderId="1" xfId="1" applyNumberFormat="1" applyFill="1" applyBorder="1" applyAlignment="1" applyProtection="1">
      <alignment horizontal="center" vertical="center"/>
      <protection locked="0"/>
    </xf>
    <xf numFmtId="2" fontId="10" fillId="5" borderId="23" xfId="1" applyNumberFormat="1" applyFill="1" applyBorder="1" applyAlignment="1" applyProtection="1">
      <alignment horizontal="center" vertical="center"/>
      <protection locked="0"/>
    </xf>
    <xf numFmtId="0" fontId="10" fillId="5" borderId="14" xfId="1" applyFill="1" applyBorder="1" applyAlignment="1" applyProtection="1">
      <alignment horizontal="left" vertical="center"/>
      <protection locked="0"/>
    </xf>
    <xf numFmtId="0" fontId="10" fillId="5" borderId="5" xfId="1" applyFill="1" applyBorder="1" applyAlignment="1" applyProtection="1">
      <alignment horizontal="left" vertical="center" wrapText="1"/>
      <protection locked="0"/>
    </xf>
    <xf numFmtId="0" fontId="10" fillId="5" borderId="5" xfId="1" applyFill="1" applyBorder="1" applyAlignment="1" applyProtection="1">
      <alignment horizontal="center" vertical="center"/>
      <protection locked="0"/>
    </xf>
    <xf numFmtId="2" fontId="10" fillId="5" borderId="5" xfId="1" applyNumberFormat="1" applyFill="1" applyBorder="1" applyAlignment="1" applyProtection="1">
      <alignment horizontal="center" vertical="center"/>
      <protection locked="0"/>
    </xf>
    <xf numFmtId="2" fontId="10" fillId="5" borderId="24" xfId="1" applyNumberFormat="1" applyFill="1" applyBorder="1" applyAlignment="1" applyProtection="1">
      <alignment horizontal="center" vertical="center"/>
      <protection locked="0"/>
    </xf>
    <xf numFmtId="0" fontId="10" fillId="6" borderId="4" xfId="1" applyFill="1" applyBorder="1" applyAlignment="1" applyProtection="1">
      <alignment horizontal="left" vertical="center" wrapText="1"/>
      <protection locked="0"/>
    </xf>
    <xf numFmtId="0" fontId="10" fillId="6" borderId="4" xfId="1" applyFill="1" applyBorder="1" applyAlignment="1" applyProtection="1">
      <alignment horizontal="center" vertical="center"/>
      <protection locked="0"/>
    </xf>
    <xf numFmtId="2" fontId="10" fillId="6" borderId="4" xfId="1" applyNumberFormat="1" applyFill="1" applyBorder="1" applyAlignment="1" applyProtection="1">
      <alignment horizontal="center" vertical="center"/>
      <protection locked="0"/>
    </xf>
    <xf numFmtId="2" fontId="10" fillId="6" borderId="22" xfId="1" applyNumberFormat="1" applyFill="1" applyBorder="1" applyAlignment="1" applyProtection="1">
      <alignment horizontal="center" vertical="center"/>
      <protection locked="0"/>
    </xf>
    <xf numFmtId="0" fontId="10" fillId="6" borderId="4" xfId="1" applyFill="1" applyBorder="1" applyAlignment="1" applyProtection="1">
      <alignment horizontal="left" vertical="center"/>
      <protection locked="0"/>
    </xf>
    <xf numFmtId="1" fontId="10" fillId="6" borderId="1" xfId="1" applyNumberFormat="1" applyFill="1" applyBorder="1" applyAlignment="1" applyProtection="1">
      <alignment horizontal="center" vertical="center"/>
      <protection locked="0"/>
    </xf>
    <xf numFmtId="0" fontId="10" fillId="6" borderId="2" xfId="1" applyFill="1" applyBorder="1" applyAlignment="1" applyProtection="1">
      <alignment horizontal="left" vertical="center" wrapText="1"/>
      <protection locked="0"/>
    </xf>
    <xf numFmtId="0" fontId="10" fillId="6" borderId="2" xfId="1" applyFill="1" applyBorder="1" applyAlignment="1" applyProtection="1">
      <alignment horizontal="center" vertical="center"/>
      <protection locked="0"/>
    </xf>
    <xf numFmtId="0" fontId="10" fillId="6" borderId="23" xfId="1" applyFill="1" applyBorder="1" applyAlignment="1" applyProtection="1">
      <alignment horizontal="center" vertical="center"/>
      <protection locked="0"/>
    </xf>
    <xf numFmtId="0" fontId="10" fillId="6" borderId="16" xfId="1" applyFill="1" applyBorder="1" applyAlignment="1" applyProtection="1">
      <alignment horizontal="center" vertical="center"/>
      <protection locked="0"/>
    </xf>
    <xf numFmtId="0" fontId="10" fillId="6" borderId="2" xfId="1" applyFill="1" applyBorder="1" applyAlignment="1" applyProtection="1">
      <alignment horizontal="left" vertical="center"/>
      <protection locked="0"/>
    </xf>
    <xf numFmtId="1" fontId="10" fillId="6" borderId="2" xfId="1" applyNumberFormat="1" applyFill="1" applyBorder="1" applyAlignment="1" applyProtection="1">
      <alignment horizontal="center" vertical="center"/>
      <protection locked="0"/>
    </xf>
    <xf numFmtId="2" fontId="10" fillId="6" borderId="2" xfId="1" applyNumberFormat="1" applyFill="1" applyBorder="1" applyAlignment="1" applyProtection="1">
      <alignment horizontal="center" vertical="center"/>
      <protection locked="0"/>
    </xf>
    <xf numFmtId="2" fontId="10" fillId="6" borderId="16" xfId="1" applyNumberFormat="1" applyFill="1" applyBorder="1" applyAlignment="1" applyProtection="1">
      <alignment horizontal="center" vertical="center"/>
      <protection locked="0"/>
    </xf>
    <xf numFmtId="0" fontId="10" fillId="5" borderId="5" xfId="1" applyFill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 vertical="center"/>
    </xf>
    <xf numFmtId="0" fontId="10" fillId="7" borderId="2" xfId="0" applyFon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10" fillId="0" borderId="2" xfId="0" applyFont="1" applyBorder="1"/>
    <xf numFmtId="0" fontId="0" fillId="6" borderId="1" xfId="0" applyFill="1" applyBorder="1" applyAlignment="1" applyProtection="1">
      <alignment horizontal="left" vertical="center" wrapText="1"/>
      <protection locked="0"/>
    </xf>
    <xf numFmtId="0" fontId="10" fillId="5" borderId="4" xfId="0" applyFont="1" applyFill="1" applyBorder="1" applyAlignment="1" applyProtection="1">
      <alignment horizontal="left" vertical="center" wrapText="1"/>
      <protection locked="0"/>
    </xf>
    <xf numFmtId="0" fontId="0" fillId="6" borderId="1" xfId="0" applyFill="1" applyBorder="1" applyAlignment="1" applyProtection="1">
      <alignment horizontal="center" vertical="center"/>
      <protection locked="0"/>
    </xf>
    <xf numFmtId="0" fontId="0" fillId="6" borderId="2" xfId="0" applyFill="1" applyBorder="1" applyAlignment="1" applyProtection="1">
      <alignment horizontal="center" vertical="center"/>
      <protection locked="0"/>
    </xf>
    <xf numFmtId="0" fontId="10" fillId="5" borderId="4" xfId="0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0" fillId="6" borderId="1" xfId="0" applyNumberFormat="1" applyFill="1" applyBorder="1" applyAlignment="1" applyProtection="1">
      <alignment horizontal="center" vertical="center"/>
      <protection locked="0"/>
    </xf>
    <xf numFmtId="2" fontId="0" fillId="6" borderId="23" xfId="0" applyNumberFormat="1" applyFill="1" applyBorder="1" applyAlignment="1" applyProtection="1">
      <alignment horizontal="center" vertical="center"/>
      <protection locked="0"/>
    </xf>
    <xf numFmtId="2" fontId="10" fillId="5" borderId="4" xfId="0" applyNumberFormat="1" applyFont="1" applyFill="1" applyBorder="1" applyAlignment="1" applyProtection="1">
      <alignment horizontal="center" vertical="center"/>
      <protection locked="0"/>
    </xf>
    <xf numFmtId="2" fontId="10" fillId="5" borderId="22" xfId="0" applyNumberFormat="1" applyFont="1" applyFill="1" applyBorder="1" applyAlignment="1" applyProtection="1">
      <alignment horizontal="center" vertical="center"/>
      <protection locked="0"/>
    </xf>
    <xf numFmtId="0" fontId="10" fillId="6" borderId="1" xfId="0" applyFont="1" applyFill="1" applyBorder="1" applyAlignment="1" applyProtection="1">
      <alignment horizontal="left" vertical="center"/>
      <protection locked="0"/>
    </xf>
    <xf numFmtId="0" fontId="0" fillId="6" borderId="2" xfId="0" applyFill="1" applyBorder="1" applyAlignment="1" applyProtection="1">
      <alignment horizontal="left" vertical="center"/>
      <protection locked="0"/>
    </xf>
    <xf numFmtId="0" fontId="10" fillId="5" borderId="4" xfId="0" applyFont="1" applyFill="1" applyBorder="1" applyAlignment="1" applyProtection="1">
      <alignment horizontal="left" vertical="center"/>
      <protection locked="0"/>
    </xf>
    <xf numFmtId="0" fontId="0" fillId="0" borderId="14" xfId="0" applyBorder="1" applyAlignment="1">
      <alignment horizontal="left" vertical="center"/>
    </xf>
    <xf numFmtId="0" fontId="10" fillId="0" borderId="2" xfId="0" applyFont="1" applyBorder="1" applyAlignment="1">
      <alignment vertical="center"/>
    </xf>
    <xf numFmtId="0" fontId="10" fillId="0" borderId="2" xfId="0" applyFont="1" applyFill="1" applyBorder="1" applyAlignment="1" applyProtection="1">
      <alignment horizontal="left" vertical="center" wrapText="1"/>
      <protection locked="0"/>
    </xf>
    <xf numFmtId="0" fontId="10" fillId="0" borderId="2" xfId="0" applyFont="1" applyFill="1" applyBorder="1" applyAlignment="1" applyProtection="1">
      <alignment horizontal="left" vertical="center"/>
      <protection locked="0"/>
    </xf>
    <xf numFmtId="0" fontId="10" fillId="4" borderId="1" xfId="1" applyFill="1" applyBorder="1"/>
    <xf numFmtId="0" fontId="10" fillId="5" borderId="1" xfId="0" applyFont="1" applyFill="1" applyBorder="1" applyAlignment="1" applyProtection="1">
      <alignment horizontal="left" vertical="center" wrapText="1"/>
      <protection locked="0"/>
    </xf>
    <xf numFmtId="1" fontId="10" fillId="5" borderId="1" xfId="0" applyNumberFormat="1" applyFont="1" applyFill="1" applyBorder="1" applyAlignment="1" applyProtection="1">
      <alignment horizontal="center" vertical="center"/>
      <protection locked="0"/>
    </xf>
    <xf numFmtId="2" fontId="10" fillId="5" borderId="1" xfId="0" applyNumberFormat="1" applyFont="1" applyFill="1" applyBorder="1" applyAlignment="1" applyProtection="1">
      <alignment horizontal="center" vertical="center"/>
      <protection locked="0"/>
    </xf>
    <xf numFmtId="2" fontId="10" fillId="5" borderId="23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left" vertical="center"/>
      <protection locked="0"/>
    </xf>
    <xf numFmtId="1" fontId="2" fillId="0" borderId="2" xfId="0" applyNumberFormat="1" applyFont="1" applyBorder="1" applyAlignment="1">
      <alignment horizontal="center" vertical="top" wrapText="1"/>
    </xf>
    <xf numFmtId="1" fontId="2" fillId="3" borderId="3" xfId="0" applyNumberFormat="1" applyFont="1" applyFill="1" applyBorder="1" applyAlignment="1">
      <alignment horizontal="center" vertical="top" wrapText="1"/>
    </xf>
    <xf numFmtId="0" fontId="10" fillId="0" borderId="2" xfId="0" applyFont="1" applyFill="1" applyBorder="1" applyAlignment="1" applyProtection="1">
      <alignment horizontal="center" vertical="center"/>
    </xf>
    <xf numFmtId="0" fontId="10" fillId="0" borderId="1" xfId="1" applyBorder="1"/>
    <xf numFmtId="0" fontId="10" fillId="0" borderId="4" xfId="1" applyBorder="1" applyAlignment="1">
      <alignment horizontal="left" vertical="center"/>
    </xf>
    <xf numFmtId="0" fontId="10" fillId="0" borderId="2" xfId="1" applyBorder="1"/>
    <xf numFmtId="0" fontId="10" fillId="0" borderId="5" xfId="1" applyBorder="1"/>
    <xf numFmtId="0" fontId="10" fillId="5" borderId="14" xfId="1" applyFill="1" applyBorder="1" applyAlignment="1" applyProtection="1">
      <alignment horizontal="center" vertical="center"/>
      <protection locked="0"/>
    </xf>
    <xf numFmtId="2" fontId="10" fillId="5" borderId="14" xfId="1" applyNumberFormat="1" applyFill="1" applyBorder="1" applyAlignment="1" applyProtection="1">
      <alignment horizontal="center" vertical="center"/>
      <protection locked="0"/>
    </xf>
    <xf numFmtId="2" fontId="10" fillId="5" borderId="28" xfId="1" applyNumberFormat="1" applyFill="1" applyBorder="1" applyAlignment="1" applyProtection="1">
      <alignment horizontal="center" vertical="center"/>
      <protection locked="0"/>
    </xf>
    <xf numFmtId="0" fontId="10" fillId="5" borderId="2" xfId="1" applyFill="1" applyBorder="1" applyAlignment="1">
      <alignment horizontal="left"/>
    </xf>
    <xf numFmtId="0" fontId="10" fillId="0" borderId="14" xfId="1" applyBorder="1" applyAlignment="1">
      <alignment horizontal="left" vertical="center"/>
    </xf>
    <xf numFmtId="0" fontId="10" fillId="0" borderId="14" xfId="1" applyBorder="1"/>
    <xf numFmtId="0" fontId="10" fillId="4" borderId="2" xfId="1" applyFill="1" applyBorder="1"/>
    <xf numFmtId="0" fontId="10" fillId="4" borderId="4" xfId="1" applyFill="1" applyBorder="1"/>
    <xf numFmtId="0" fontId="10" fillId="0" borderId="1" xfId="1" applyBorder="1" applyAlignment="1">
      <alignment vertical="center"/>
    </xf>
    <xf numFmtId="0" fontId="10" fillId="7" borderId="2" xfId="1" applyFill="1" applyBorder="1" applyProtection="1">
      <protection locked="0"/>
    </xf>
    <xf numFmtId="0" fontId="10" fillId="0" borderId="4" xfId="1" applyBorder="1"/>
    <xf numFmtId="0" fontId="10" fillId="5" borderId="1" xfId="1" applyFill="1" applyBorder="1" applyAlignment="1" applyProtection="1">
      <alignment horizontal="left" vertical="center"/>
      <protection locked="0"/>
    </xf>
    <xf numFmtId="0" fontId="10" fillId="0" borderId="1" xfId="1" applyBorder="1" applyAlignment="1">
      <alignment vertical="center" wrapText="1"/>
    </xf>
    <xf numFmtId="2" fontId="10" fillId="6" borderId="2" xfId="1" applyNumberFormat="1" applyFill="1" applyBorder="1" applyAlignment="1">
      <alignment horizontal="center"/>
    </xf>
    <xf numFmtId="0" fontId="10" fillId="5" borderId="23" xfId="1" applyFill="1" applyBorder="1" applyAlignment="1" applyProtection="1">
      <alignment horizontal="center" vertical="center"/>
      <protection locked="0"/>
    </xf>
    <xf numFmtId="0" fontId="10" fillId="0" borderId="29" xfId="1" applyBorder="1"/>
    <xf numFmtId="0" fontId="10" fillId="0" borderId="12" xfId="1" applyBorder="1" applyAlignment="1">
      <alignment horizontal="left" vertical="center"/>
    </xf>
    <xf numFmtId="0" fontId="10" fillId="0" borderId="1" xfId="1" applyBorder="1" applyAlignment="1">
      <alignment horizontal="left" vertical="center"/>
    </xf>
    <xf numFmtId="0" fontId="10" fillId="0" borderId="5" xfId="1" applyBorder="1" applyAlignment="1">
      <alignment horizontal="left" vertical="center"/>
    </xf>
    <xf numFmtId="2" fontId="10" fillId="6" borderId="5" xfId="1" applyNumberFormat="1" applyFill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E4C6150B-421D-46FE-A958-69AAB75F51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88"/>
  <sheetViews>
    <sheetView tabSelected="1" workbookViewId="0">
      <pane xSplit="4" ySplit="5" topLeftCell="E150" activePane="bottomRight" state="frozen"/>
      <selection pane="topRight" activeCell="E1" sqref="E1"/>
      <selection pane="bottomLeft" activeCell="A6" sqref="A6"/>
      <selection pane="bottomRight" activeCell="N164" sqref="N16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151" t="s">
        <v>187</v>
      </c>
      <c r="D1" s="152"/>
      <c r="E1" s="152"/>
      <c r="F1" s="11" t="s">
        <v>16</v>
      </c>
      <c r="G1" s="2" t="s">
        <v>17</v>
      </c>
      <c r="H1" s="153" t="s">
        <v>145</v>
      </c>
      <c r="I1" s="153"/>
      <c r="J1" s="153"/>
      <c r="K1" s="153"/>
    </row>
    <row r="2" spans="1:11" ht="17.399999999999999" x14ac:dyDescent="0.25">
      <c r="A2" s="31" t="s">
        <v>6</v>
      </c>
      <c r="C2" s="2"/>
      <c r="G2" s="2" t="s">
        <v>18</v>
      </c>
      <c r="H2" s="153" t="s">
        <v>144</v>
      </c>
      <c r="I2" s="153"/>
      <c r="J2" s="153"/>
      <c r="K2" s="153"/>
    </row>
    <row r="3" spans="1:11" ht="17.25" customHeight="1" x14ac:dyDescent="0.25">
      <c r="A3" s="4" t="s">
        <v>8</v>
      </c>
      <c r="C3" s="2"/>
      <c r="D3" s="3"/>
      <c r="E3" s="34" t="s">
        <v>9</v>
      </c>
      <c r="G3" s="2" t="s">
        <v>19</v>
      </c>
      <c r="H3" s="154">
        <v>45728</v>
      </c>
      <c r="I3" s="155"/>
      <c r="J3" s="155"/>
      <c r="K3" s="155"/>
    </row>
    <row r="4" spans="1:11" ht="13.8" thickBot="1" x14ac:dyDescent="0.3">
      <c r="C4" s="2"/>
      <c r="D4" s="4"/>
    </row>
    <row r="5" spans="1:11" ht="31.2" thickBot="1" x14ac:dyDescent="0.3">
      <c r="A5" s="35" t="s">
        <v>14</v>
      </c>
      <c r="B5" s="36" t="s">
        <v>15</v>
      </c>
      <c r="C5" s="32" t="s">
        <v>0</v>
      </c>
      <c r="D5" s="32" t="s">
        <v>13</v>
      </c>
      <c r="E5" s="32" t="s">
        <v>12</v>
      </c>
      <c r="F5" s="32" t="s">
        <v>32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</row>
    <row r="6" spans="1:11" ht="14.4" x14ac:dyDescent="0.3">
      <c r="A6" s="17">
        <v>1</v>
      </c>
      <c r="B6" s="18">
        <v>1</v>
      </c>
      <c r="C6" s="19" t="s">
        <v>20</v>
      </c>
      <c r="D6" s="97" t="s">
        <v>21</v>
      </c>
      <c r="E6" s="101" t="s">
        <v>148</v>
      </c>
      <c r="F6" s="103">
        <v>200</v>
      </c>
      <c r="G6" s="107">
        <v>10.7</v>
      </c>
      <c r="H6" s="107">
        <v>9.3800000000000008</v>
      </c>
      <c r="I6" s="108">
        <v>38.200000000000003</v>
      </c>
      <c r="J6" s="107">
        <v>279.98</v>
      </c>
      <c r="K6" s="111" t="s">
        <v>49</v>
      </c>
    </row>
    <row r="7" spans="1:11" ht="14.4" x14ac:dyDescent="0.3">
      <c r="A7" s="20"/>
      <c r="B7" s="13"/>
      <c r="C7" s="9"/>
      <c r="D7" s="98" t="s">
        <v>146</v>
      </c>
      <c r="E7" s="42" t="s">
        <v>140</v>
      </c>
      <c r="F7" s="43">
        <v>40</v>
      </c>
      <c r="G7" s="44">
        <v>0.48</v>
      </c>
      <c r="H7" s="44">
        <v>1.88</v>
      </c>
      <c r="I7" s="45">
        <v>3.08</v>
      </c>
      <c r="J7" s="46">
        <v>31.16</v>
      </c>
      <c r="K7" s="134" t="s">
        <v>141</v>
      </c>
    </row>
    <row r="8" spans="1:11" ht="14.4" x14ac:dyDescent="0.3">
      <c r="A8" s="20"/>
      <c r="B8" s="13"/>
      <c r="C8" s="9"/>
      <c r="D8" s="99" t="s">
        <v>147</v>
      </c>
      <c r="E8" s="52" t="s">
        <v>149</v>
      </c>
      <c r="F8" s="104">
        <v>60</v>
      </c>
      <c r="G8" s="58">
        <v>7.5</v>
      </c>
      <c r="H8" s="58">
        <v>7.15</v>
      </c>
      <c r="I8" s="61">
        <v>11.7</v>
      </c>
      <c r="J8" s="58">
        <v>141.15</v>
      </c>
      <c r="K8" s="112"/>
    </row>
    <row r="9" spans="1:11" ht="14.4" x14ac:dyDescent="0.3">
      <c r="A9" s="20"/>
      <c r="B9" s="13"/>
      <c r="C9" s="9"/>
      <c r="D9" s="100" t="s">
        <v>22</v>
      </c>
      <c r="E9" s="102" t="s">
        <v>114</v>
      </c>
      <c r="F9" s="105">
        <v>200</v>
      </c>
      <c r="G9" s="59">
        <v>0.18</v>
      </c>
      <c r="H9" s="109">
        <v>0.04</v>
      </c>
      <c r="I9" s="110">
        <v>15.04</v>
      </c>
      <c r="J9" s="58">
        <v>61.24</v>
      </c>
      <c r="K9" s="113" t="s">
        <v>94</v>
      </c>
    </row>
    <row r="10" spans="1:11" ht="15" thickBot="1" x14ac:dyDescent="0.35">
      <c r="A10" s="21"/>
      <c r="B10" s="14"/>
      <c r="C10" s="6"/>
      <c r="D10" s="15" t="s">
        <v>31</v>
      </c>
      <c r="E10" s="7"/>
      <c r="F10" s="16">
        <f>SUM(F6:F9)</f>
        <v>500</v>
      </c>
      <c r="G10" s="16">
        <f>SUM(G6:G9)</f>
        <v>18.86</v>
      </c>
      <c r="H10" s="16">
        <f>SUM(H6:H9)</f>
        <v>18.450000000000003</v>
      </c>
      <c r="I10" s="16">
        <f>SUM(I6:I9)</f>
        <v>68.02000000000001</v>
      </c>
      <c r="J10" s="16">
        <f>SUM(J6:J9)</f>
        <v>513.53000000000009</v>
      </c>
      <c r="K10" s="22"/>
    </row>
    <row r="11" spans="1:11" ht="14.4" x14ac:dyDescent="0.3">
      <c r="A11" s="23">
        <f>A6</f>
        <v>1</v>
      </c>
      <c r="B11" s="12">
        <f>B6</f>
        <v>1</v>
      </c>
      <c r="C11" s="8" t="s">
        <v>23</v>
      </c>
      <c r="D11" s="114" t="s">
        <v>24</v>
      </c>
      <c r="E11" s="42" t="s">
        <v>177</v>
      </c>
      <c r="F11" s="43">
        <v>60</v>
      </c>
      <c r="G11" s="44">
        <v>0.6</v>
      </c>
      <c r="H11" s="44">
        <v>0.06</v>
      </c>
      <c r="I11" s="45">
        <v>1.92</v>
      </c>
      <c r="J11" s="106">
        <v>10.62</v>
      </c>
      <c r="K11" s="53" t="s">
        <v>178</v>
      </c>
    </row>
    <row r="12" spans="1:11" ht="14.4" x14ac:dyDescent="0.3">
      <c r="A12" s="20"/>
      <c r="B12" s="13"/>
      <c r="C12" s="9"/>
      <c r="D12" s="115" t="s">
        <v>25</v>
      </c>
      <c r="E12" s="52" t="s">
        <v>150</v>
      </c>
      <c r="F12" s="56">
        <v>210</v>
      </c>
      <c r="G12" s="59">
        <v>1.6</v>
      </c>
      <c r="H12" s="59">
        <v>2.2000000000000002</v>
      </c>
      <c r="I12" s="60">
        <v>9.6</v>
      </c>
      <c r="J12" s="58">
        <v>64.599999999999994</v>
      </c>
      <c r="K12" s="54" t="s">
        <v>61</v>
      </c>
    </row>
    <row r="13" spans="1:11" ht="14.4" x14ac:dyDescent="0.3">
      <c r="A13" s="20"/>
      <c r="B13" s="13"/>
      <c r="C13" s="9"/>
      <c r="D13" s="5" t="s">
        <v>26</v>
      </c>
      <c r="E13" s="52" t="s">
        <v>60</v>
      </c>
      <c r="F13" s="57">
        <v>150</v>
      </c>
      <c r="G13" s="58">
        <v>13.3</v>
      </c>
      <c r="H13" s="58">
        <v>21.5</v>
      </c>
      <c r="I13" s="61">
        <v>26.5</v>
      </c>
      <c r="J13" s="58">
        <v>352.7</v>
      </c>
      <c r="K13" s="55" t="s">
        <v>62</v>
      </c>
    </row>
    <row r="14" spans="1:11" ht="14.4" x14ac:dyDescent="0.3">
      <c r="A14" s="20"/>
      <c r="B14" s="13"/>
      <c r="C14" s="9"/>
      <c r="D14" s="100" t="s">
        <v>28</v>
      </c>
      <c r="E14" s="62" t="s">
        <v>63</v>
      </c>
      <c r="F14" s="63">
        <v>200</v>
      </c>
      <c r="G14" s="59">
        <v>0.2</v>
      </c>
      <c r="H14" s="59">
        <v>0.16</v>
      </c>
      <c r="I14" s="60">
        <v>18.84</v>
      </c>
      <c r="J14" s="58">
        <v>77.599999999999994</v>
      </c>
      <c r="K14" s="54" t="s">
        <v>64</v>
      </c>
    </row>
    <row r="15" spans="1:11" ht="14.4" x14ac:dyDescent="0.3">
      <c r="A15" s="20"/>
      <c r="B15" s="13"/>
      <c r="C15" s="9"/>
      <c r="D15" s="100" t="s">
        <v>29</v>
      </c>
      <c r="E15" s="62" t="s">
        <v>36</v>
      </c>
      <c r="F15" s="63">
        <v>40</v>
      </c>
      <c r="G15" s="59">
        <v>3.04</v>
      </c>
      <c r="H15" s="59">
        <v>0.32</v>
      </c>
      <c r="I15" s="60">
        <v>19.68</v>
      </c>
      <c r="J15" s="58">
        <v>93.76</v>
      </c>
      <c r="K15" s="54" t="s">
        <v>57</v>
      </c>
    </row>
    <row r="16" spans="1:11" ht="14.4" x14ac:dyDescent="0.3">
      <c r="A16" s="20"/>
      <c r="B16" s="13"/>
      <c r="C16" s="9"/>
      <c r="D16" s="100" t="s">
        <v>30</v>
      </c>
      <c r="E16" s="62" t="s">
        <v>37</v>
      </c>
      <c r="F16" s="63">
        <v>40</v>
      </c>
      <c r="G16" s="39">
        <v>2.2400000000000002</v>
      </c>
      <c r="H16" s="39">
        <v>0.44</v>
      </c>
      <c r="I16" s="40">
        <v>23.76</v>
      </c>
      <c r="J16" s="39">
        <v>107.96</v>
      </c>
      <c r="K16" s="54" t="s">
        <v>65</v>
      </c>
    </row>
    <row r="17" spans="1:11" ht="15" thickBot="1" x14ac:dyDescent="0.35">
      <c r="A17" s="21"/>
      <c r="B17" s="14"/>
      <c r="C17" s="6"/>
      <c r="D17" s="15" t="s">
        <v>31</v>
      </c>
      <c r="E17" s="116"/>
      <c r="F17" s="126">
        <f>SUM(F11:F16)</f>
        <v>700</v>
      </c>
      <c r="G17" s="126">
        <f t="shared" ref="G17:J17" si="0">SUM(G11:G16)</f>
        <v>20.979999999999997</v>
      </c>
      <c r="H17" s="126">
        <f t="shared" si="0"/>
        <v>24.680000000000003</v>
      </c>
      <c r="I17" s="126">
        <f t="shared" si="0"/>
        <v>100.3</v>
      </c>
      <c r="J17" s="126">
        <f t="shared" si="0"/>
        <v>707.24</v>
      </c>
      <c r="K17" s="117"/>
    </row>
    <row r="18" spans="1:11" ht="14.4" x14ac:dyDescent="0.3">
      <c r="A18" s="20">
        <v>1</v>
      </c>
      <c r="B18" s="13">
        <v>1</v>
      </c>
      <c r="C18" s="9" t="s">
        <v>151</v>
      </c>
      <c r="D18" s="118" t="s">
        <v>152</v>
      </c>
      <c r="E18" s="119" t="s">
        <v>153</v>
      </c>
      <c r="F18" s="120">
        <v>110</v>
      </c>
      <c r="G18" s="121">
        <v>7.89</v>
      </c>
      <c r="H18" s="121">
        <v>10.97</v>
      </c>
      <c r="I18" s="122">
        <v>37.200000000000003</v>
      </c>
      <c r="J18" s="121">
        <v>278.54000000000002</v>
      </c>
      <c r="K18" s="123" t="s">
        <v>154</v>
      </c>
    </row>
    <row r="19" spans="1:11" ht="14.4" x14ac:dyDescent="0.3">
      <c r="A19" s="20"/>
      <c r="B19" s="13"/>
      <c r="C19" s="9"/>
      <c r="D19" s="100" t="s">
        <v>28</v>
      </c>
      <c r="E19" s="62" t="s">
        <v>47</v>
      </c>
      <c r="F19" s="56">
        <v>200</v>
      </c>
      <c r="G19" s="59">
        <v>0.14000000000000001</v>
      </c>
      <c r="H19" s="59">
        <v>0.06</v>
      </c>
      <c r="I19" s="60">
        <v>22.36</v>
      </c>
      <c r="J19" s="59">
        <v>90.54</v>
      </c>
      <c r="K19" s="54" t="s">
        <v>90</v>
      </c>
    </row>
    <row r="20" spans="1:11" ht="14.4" x14ac:dyDescent="0.3">
      <c r="A20" s="21"/>
      <c r="B20" s="14"/>
      <c r="C20" s="6"/>
      <c r="D20" s="15" t="s">
        <v>31</v>
      </c>
      <c r="E20" s="10"/>
      <c r="F20" s="124">
        <f>SUM(F18:F19)</f>
        <v>310</v>
      </c>
      <c r="G20" s="124">
        <f t="shared" ref="G20:J20" si="1">SUM(G18:G19)</f>
        <v>8.0299999999999994</v>
      </c>
      <c r="H20" s="124">
        <f t="shared" si="1"/>
        <v>11.030000000000001</v>
      </c>
      <c r="I20" s="124">
        <f t="shared" si="1"/>
        <v>59.56</v>
      </c>
      <c r="J20" s="124">
        <f t="shared" si="1"/>
        <v>369.08000000000004</v>
      </c>
      <c r="K20" s="22"/>
    </row>
    <row r="21" spans="1:11" ht="15" thickBot="1" x14ac:dyDescent="0.3">
      <c r="A21" s="26">
        <f>A6</f>
        <v>1</v>
      </c>
      <c r="B21" s="27">
        <f>B6</f>
        <v>1</v>
      </c>
      <c r="C21" s="156" t="s">
        <v>4</v>
      </c>
      <c r="D21" s="157"/>
      <c r="E21" s="28"/>
      <c r="F21" s="125">
        <f>F10+F20+F17</f>
        <v>1510</v>
      </c>
      <c r="G21" s="125">
        <f t="shared" ref="G21:J21" si="2">G10+G20+G17</f>
        <v>47.87</v>
      </c>
      <c r="H21" s="125">
        <f t="shared" si="2"/>
        <v>54.160000000000011</v>
      </c>
      <c r="I21" s="125">
        <f t="shared" si="2"/>
        <v>227.88</v>
      </c>
      <c r="J21" s="125">
        <f t="shared" si="2"/>
        <v>1589.8500000000001</v>
      </c>
      <c r="K21" s="29"/>
    </row>
    <row r="22" spans="1:11" ht="14.4" x14ac:dyDescent="0.3">
      <c r="A22" s="17">
        <v>1</v>
      </c>
      <c r="B22" s="18">
        <v>2</v>
      </c>
      <c r="C22" s="19" t="s">
        <v>20</v>
      </c>
      <c r="D22" s="129" t="s">
        <v>26</v>
      </c>
      <c r="E22" s="73" t="s">
        <v>80</v>
      </c>
      <c r="F22" s="131">
        <v>100</v>
      </c>
      <c r="G22" s="132">
        <v>13.46</v>
      </c>
      <c r="H22" s="132">
        <v>15.09</v>
      </c>
      <c r="I22" s="133">
        <v>10.07</v>
      </c>
      <c r="J22" s="132">
        <v>229.7</v>
      </c>
      <c r="K22" s="77" t="s">
        <v>81</v>
      </c>
    </row>
    <row r="23" spans="1:11" ht="14.4" x14ac:dyDescent="0.3">
      <c r="A23" s="20"/>
      <c r="B23" s="13"/>
      <c r="C23" s="9"/>
      <c r="D23" s="128" t="s">
        <v>146</v>
      </c>
      <c r="E23" s="42" t="s">
        <v>179</v>
      </c>
      <c r="F23" s="104">
        <v>30</v>
      </c>
      <c r="G23" s="58">
        <v>0.6</v>
      </c>
      <c r="H23" s="58">
        <v>0.24</v>
      </c>
      <c r="I23" s="58">
        <v>3.66</v>
      </c>
      <c r="J23" s="58">
        <v>19.2</v>
      </c>
      <c r="K23" s="134" t="s">
        <v>180</v>
      </c>
    </row>
    <row r="24" spans="1:11" ht="14.4" x14ac:dyDescent="0.3">
      <c r="A24" s="20"/>
      <c r="B24" s="13"/>
      <c r="C24" s="9"/>
      <c r="D24" s="129" t="s">
        <v>29</v>
      </c>
      <c r="E24" s="37" t="s">
        <v>36</v>
      </c>
      <c r="F24" s="47">
        <v>20</v>
      </c>
      <c r="G24" s="39">
        <v>1.52</v>
      </c>
      <c r="H24" s="39">
        <v>0.16</v>
      </c>
      <c r="I24" s="40">
        <v>9.84</v>
      </c>
      <c r="J24" s="39">
        <v>46.88</v>
      </c>
      <c r="K24" s="41" t="s">
        <v>57</v>
      </c>
    </row>
    <row r="25" spans="1:11" ht="14.4" x14ac:dyDescent="0.3">
      <c r="A25" s="20"/>
      <c r="B25" s="13"/>
      <c r="C25" s="9"/>
      <c r="D25" s="129" t="s">
        <v>22</v>
      </c>
      <c r="E25" s="37" t="s">
        <v>82</v>
      </c>
      <c r="F25" s="47">
        <v>200</v>
      </c>
      <c r="G25" s="39">
        <v>0.12</v>
      </c>
      <c r="H25" s="39">
        <v>0.4</v>
      </c>
      <c r="I25" s="40">
        <v>15.14</v>
      </c>
      <c r="J25" s="39">
        <v>61.4</v>
      </c>
      <c r="K25" s="41" t="s">
        <v>83</v>
      </c>
    </row>
    <row r="26" spans="1:11" ht="14.4" x14ac:dyDescent="0.3">
      <c r="A26" s="20"/>
      <c r="B26" s="13"/>
      <c r="C26" s="9"/>
      <c r="D26" s="130" t="s">
        <v>155</v>
      </c>
      <c r="E26" s="78" t="s">
        <v>59</v>
      </c>
      <c r="F26" s="79">
        <v>200</v>
      </c>
      <c r="G26" s="80">
        <v>3.2</v>
      </c>
      <c r="H26" s="80">
        <v>1</v>
      </c>
      <c r="I26" s="81">
        <v>42</v>
      </c>
      <c r="J26" s="80">
        <v>189.8</v>
      </c>
      <c r="K26" s="96"/>
    </row>
    <row r="27" spans="1:11" ht="15" thickBot="1" x14ac:dyDescent="0.35">
      <c r="A27" s="21"/>
      <c r="B27" s="14"/>
      <c r="C27" s="6"/>
      <c r="D27" s="15" t="s">
        <v>31</v>
      </c>
      <c r="E27" s="7"/>
      <c r="F27" s="16">
        <f>SUM(F22:F26)</f>
        <v>550</v>
      </c>
      <c r="G27" s="16">
        <f>SUM(G22:G26)</f>
        <v>18.899999999999999</v>
      </c>
      <c r="H27" s="16">
        <f>SUM(H22:H26)</f>
        <v>16.89</v>
      </c>
      <c r="I27" s="16">
        <f>SUM(I22:I26)</f>
        <v>80.710000000000008</v>
      </c>
      <c r="J27" s="16">
        <f>SUM(J22:J26)</f>
        <v>546.98</v>
      </c>
      <c r="K27" s="22"/>
    </row>
    <row r="28" spans="1:11" ht="14.4" x14ac:dyDescent="0.3">
      <c r="A28" s="23">
        <f>A22</f>
        <v>1</v>
      </c>
      <c r="B28" s="12">
        <v>2</v>
      </c>
      <c r="C28" s="8" t="s">
        <v>23</v>
      </c>
      <c r="D28" s="135" t="s">
        <v>24</v>
      </c>
      <c r="E28" s="48" t="s">
        <v>72</v>
      </c>
      <c r="F28" s="71">
        <v>60</v>
      </c>
      <c r="G28" s="69">
        <v>0.77</v>
      </c>
      <c r="H28" s="69">
        <v>3.22</v>
      </c>
      <c r="I28" s="70">
        <v>4.38</v>
      </c>
      <c r="J28" s="69">
        <v>49.59</v>
      </c>
      <c r="K28" s="51" t="s">
        <v>75</v>
      </c>
    </row>
    <row r="29" spans="1:11" ht="14.4" x14ac:dyDescent="0.3">
      <c r="A29" s="20"/>
      <c r="B29" s="13"/>
      <c r="C29" s="9"/>
      <c r="D29" s="129" t="s">
        <v>25</v>
      </c>
      <c r="E29" s="37" t="s">
        <v>73</v>
      </c>
      <c r="F29" s="38">
        <v>200</v>
      </c>
      <c r="G29" s="39">
        <v>1.98</v>
      </c>
      <c r="H29" s="39">
        <v>3.84</v>
      </c>
      <c r="I29" s="40">
        <v>13.76</v>
      </c>
      <c r="J29" s="39">
        <v>97.52</v>
      </c>
      <c r="K29" s="41" t="s">
        <v>76</v>
      </c>
    </row>
    <row r="30" spans="1:11" ht="14.4" x14ac:dyDescent="0.3">
      <c r="A30" s="20"/>
      <c r="B30" s="13"/>
      <c r="C30" s="9"/>
      <c r="D30" s="129" t="s">
        <v>26</v>
      </c>
      <c r="E30" s="37" t="s">
        <v>105</v>
      </c>
      <c r="F30" s="38">
        <v>100</v>
      </c>
      <c r="G30" s="39">
        <v>15.61</v>
      </c>
      <c r="H30" s="39">
        <v>14.8</v>
      </c>
      <c r="I30" s="40">
        <v>0.43</v>
      </c>
      <c r="J30" s="39">
        <v>197.36</v>
      </c>
      <c r="K30" s="41" t="s">
        <v>51</v>
      </c>
    </row>
    <row r="31" spans="1:11" ht="14.4" x14ac:dyDescent="0.3">
      <c r="A31" s="20"/>
      <c r="B31" s="13"/>
      <c r="C31" s="9"/>
      <c r="D31" s="129" t="s">
        <v>27</v>
      </c>
      <c r="E31" s="37" t="s">
        <v>50</v>
      </c>
      <c r="F31" s="47">
        <v>150</v>
      </c>
      <c r="G31" s="39">
        <v>3.26</v>
      </c>
      <c r="H31" s="39">
        <v>4.6100000000000003</v>
      </c>
      <c r="I31" s="40">
        <v>24.44</v>
      </c>
      <c r="J31" s="39">
        <v>152.12</v>
      </c>
      <c r="K31" s="41" t="s">
        <v>109</v>
      </c>
    </row>
    <row r="32" spans="1:11" ht="14.4" x14ac:dyDescent="0.3">
      <c r="A32" s="20"/>
      <c r="B32" s="13"/>
      <c r="C32" s="9"/>
      <c r="D32" s="130" t="s">
        <v>28</v>
      </c>
      <c r="E32" s="37" t="s">
        <v>42</v>
      </c>
      <c r="F32" s="47">
        <v>200</v>
      </c>
      <c r="G32" s="39">
        <v>0.38</v>
      </c>
      <c r="H32" s="39">
        <v>0</v>
      </c>
      <c r="I32" s="40">
        <v>25.72</v>
      </c>
      <c r="J32" s="39">
        <v>104.4</v>
      </c>
      <c r="K32" s="41" t="s">
        <v>79</v>
      </c>
    </row>
    <row r="33" spans="1:11" ht="14.4" x14ac:dyDescent="0.3">
      <c r="A33" s="20"/>
      <c r="B33" s="13"/>
      <c r="C33" s="9"/>
      <c r="D33" s="129" t="s">
        <v>29</v>
      </c>
      <c r="E33" s="37" t="s">
        <v>36</v>
      </c>
      <c r="F33" s="47">
        <v>30</v>
      </c>
      <c r="G33" s="39">
        <v>2.2799999999999998</v>
      </c>
      <c r="H33" s="39">
        <v>0.24</v>
      </c>
      <c r="I33" s="40">
        <v>14.76</v>
      </c>
      <c r="J33" s="39">
        <v>70.319999999999993</v>
      </c>
      <c r="K33" s="41" t="s">
        <v>57</v>
      </c>
    </row>
    <row r="34" spans="1:11" ht="14.4" x14ac:dyDescent="0.3">
      <c r="A34" s="20"/>
      <c r="B34" s="13"/>
      <c r="C34" s="9"/>
      <c r="D34" s="129" t="s">
        <v>30</v>
      </c>
      <c r="E34" s="62" t="s">
        <v>37</v>
      </c>
      <c r="F34" s="63">
        <v>40</v>
      </c>
      <c r="G34" s="39">
        <v>2.2400000000000002</v>
      </c>
      <c r="H34" s="39">
        <v>0.44</v>
      </c>
      <c r="I34" s="40">
        <v>23.76</v>
      </c>
      <c r="J34" s="39">
        <v>107.96</v>
      </c>
      <c r="K34" s="54" t="s">
        <v>65</v>
      </c>
    </row>
    <row r="35" spans="1:11" ht="15" thickBot="1" x14ac:dyDescent="0.35">
      <c r="A35" s="21"/>
      <c r="B35" s="14"/>
      <c r="C35" s="6"/>
      <c r="D35" s="15" t="s">
        <v>31</v>
      </c>
      <c r="E35" s="116"/>
      <c r="F35" s="126">
        <f>SUM(F28:F34)</f>
        <v>780</v>
      </c>
      <c r="G35" s="126">
        <f t="shared" ref="G35:J35" si="3">SUM(G28:G34)</f>
        <v>26.519999999999996</v>
      </c>
      <c r="H35" s="126">
        <f t="shared" si="3"/>
        <v>27.15</v>
      </c>
      <c r="I35" s="126">
        <f t="shared" si="3"/>
        <v>107.25000000000001</v>
      </c>
      <c r="J35" s="126">
        <f t="shared" si="3"/>
        <v>779.27</v>
      </c>
      <c r="K35" s="117"/>
    </row>
    <row r="36" spans="1:11" ht="14.4" x14ac:dyDescent="0.3">
      <c r="A36" s="20">
        <v>1</v>
      </c>
      <c r="B36" s="13">
        <v>2</v>
      </c>
      <c r="C36" s="9" t="s">
        <v>151</v>
      </c>
      <c r="D36" s="136" t="s">
        <v>21</v>
      </c>
      <c r="E36" s="64" t="s">
        <v>156</v>
      </c>
      <c r="F36" s="65">
        <v>100</v>
      </c>
      <c r="G36" s="66">
        <v>9.14</v>
      </c>
      <c r="H36" s="66">
        <v>10.74</v>
      </c>
      <c r="I36" s="67">
        <v>31.08</v>
      </c>
      <c r="J36" s="66">
        <v>257.54000000000002</v>
      </c>
      <c r="K36" s="68" t="s">
        <v>158</v>
      </c>
    </row>
    <row r="37" spans="1:11" ht="14.4" x14ac:dyDescent="0.3">
      <c r="A37" s="20"/>
      <c r="B37" s="13"/>
      <c r="C37" s="9"/>
      <c r="D37" s="137" t="s">
        <v>28</v>
      </c>
      <c r="E37" s="88" t="s">
        <v>157</v>
      </c>
      <c r="F37" s="89">
        <v>200</v>
      </c>
      <c r="G37" s="94">
        <v>0.12</v>
      </c>
      <c r="H37" s="94">
        <v>0.02</v>
      </c>
      <c r="I37" s="95">
        <v>15.4</v>
      </c>
      <c r="J37" s="94">
        <v>62.26</v>
      </c>
      <c r="K37" s="92" t="s">
        <v>159</v>
      </c>
    </row>
    <row r="38" spans="1:11" ht="14.4" x14ac:dyDescent="0.3">
      <c r="A38" s="21"/>
      <c r="B38" s="14"/>
      <c r="C38" s="6"/>
      <c r="D38" s="15" t="s">
        <v>31</v>
      </c>
      <c r="E38" s="10"/>
      <c r="F38" s="124">
        <f>SUM(F36:F37)</f>
        <v>300</v>
      </c>
      <c r="G38" s="124">
        <f t="shared" ref="G38" si="4">SUM(G36:G37)</f>
        <v>9.26</v>
      </c>
      <c r="H38" s="124">
        <f t="shared" ref="H38" si="5">SUM(H36:H37)</f>
        <v>10.76</v>
      </c>
      <c r="I38" s="124">
        <f t="shared" ref="I38" si="6">SUM(I36:I37)</f>
        <v>46.48</v>
      </c>
      <c r="J38" s="124">
        <f t="shared" ref="J38" si="7">SUM(J36:J37)</f>
        <v>319.8</v>
      </c>
      <c r="K38" s="22"/>
    </row>
    <row r="39" spans="1:11" ht="15" thickBot="1" x14ac:dyDescent="0.3">
      <c r="A39" s="26">
        <f>A22</f>
        <v>1</v>
      </c>
      <c r="B39" s="27">
        <f>B22</f>
        <v>2</v>
      </c>
      <c r="C39" s="156" t="s">
        <v>4</v>
      </c>
      <c r="D39" s="157"/>
      <c r="E39" s="28"/>
      <c r="F39" s="125">
        <f>F27+F38+F35</f>
        <v>1630</v>
      </c>
      <c r="G39" s="125">
        <f t="shared" ref="G39" si="8">G27+G38+G35</f>
        <v>54.679999999999993</v>
      </c>
      <c r="H39" s="125">
        <f t="shared" ref="H39" si="9">H27+H38+H35</f>
        <v>54.8</v>
      </c>
      <c r="I39" s="125">
        <f t="shared" ref="I39" si="10">I27+I38+I35</f>
        <v>234.44</v>
      </c>
      <c r="J39" s="125">
        <f t="shared" ref="J39" si="11">J27+J38+J35</f>
        <v>1646.05</v>
      </c>
      <c r="K39" s="29"/>
    </row>
    <row r="40" spans="1:11" ht="14.4" x14ac:dyDescent="0.3">
      <c r="A40" s="17">
        <v>1</v>
      </c>
      <c r="B40" s="18">
        <v>3</v>
      </c>
      <c r="C40" s="19" t="s">
        <v>20</v>
      </c>
      <c r="D40" s="139" t="s">
        <v>21</v>
      </c>
      <c r="E40" s="64" t="s">
        <v>66</v>
      </c>
      <c r="F40" s="65">
        <v>200</v>
      </c>
      <c r="G40" s="66">
        <v>5.8</v>
      </c>
      <c r="H40" s="66">
        <v>3</v>
      </c>
      <c r="I40" s="67">
        <v>32.200000000000003</v>
      </c>
      <c r="J40" s="66">
        <v>179.92</v>
      </c>
      <c r="K40" s="68" t="s">
        <v>67</v>
      </c>
    </row>
    <row r="41" spans="1:11" ht="14.4" x14ac:dyDescent="0.3">
      <c r="A41" s="20"/>
      <c r="B41" s="13"/>
      <c r="C41" s="9"/>
      <c r="D41" s="99" t="s">
        <v>147</v>
      </c>
      <c r="E41" s="52" t="s">
        <v>70</v>
      </c>
      <c r="F41" s="38">
        <v>40</v>
      </c>
      <c r="G41" s="39">
        <v>3.7</v>
      </c>
      <c r="H41" s="39">
        <v>5.07</v>
      </c>
      <c r="I41" s="40">
        <v>7.2</v>
      </c>
      <c r="J41" s="39">
        <v>89.28</v>
      </c>
      <c r="K41" s="41"/>
    </row>
    <row r="42" spans="1:11" ht="14.4" x14ac:dyDescent="0.3">
      <c r="A42" s="20"/>
      <c r="B42" s="13"/>
      <c r="C42" s="9"/>
      <c r="D42" s="140" t="s">
        <v>160</v>
      </c>
      <c r="E42" s="37" t="s">
        <v>71</v>
      </c>
      <c r="F42" s="47">
        <v>20</v>
      </c>
      <c r="G42" s="39">
        <v>4.4000000000000004</v>
      </c>
      <c r="H42" s="39">
        <v>5.2</v>
      </c>
      <c r="I42" s="40">
        <v>0</v>
      </c>
      <c r="J42" s="39">
        <v>64.239999999999995</v>
      </c>
      <c r="K42" s="41" t="s">
        <v>39</v>
      </c>
    </row>
    <row r="43" spans="1:11" ht="14.4" x14ac:dyDescent="0.3">
      <c r="A43" s="20"/>
      <c r="B43" s="13"/>
      <c r="C43" s="9"/>
      <c r="D43" s="129" t="s">
        <v>29</v>
      </c>
      <c r="E43" s="37" t="s">
        <v>38</v>
      </c>
      <c r="F43" s="47">
        <v>40</v>
      </c>
      <c r="G43" s="39">
        <v>3</v>
      </c>
      <c r="H43" s="39">
        <v>1.1599999999999999</v>
      </c>
      <c r="I43" s="40">
        <v>20.56</v>
      </c>
      <c r="J43" s="39">
        <v>104.68</v>
      </c>
      <c r="K43" s="41" t="s">
        <v>69</v>
      </c>
    </row>
    <row r="44" spans="1:11" ht="14.4" x14ac:dyDescent="0.3">
      <c r="A44" s="20"/>
      <c r="B44" s="13"/>
      <c r="C44" s="9"/>
      <c r="D44" s="141" t="s">
        <v>22</v>
      </c>
      <c r="E44" s="48" t="s">
        <v>43</v>
      </c>
      <c r="F44" s="49">
        <v>200</v>
      </c>
      <c r="G44" s="69">
        <v>3.9</v>
      </c>
      <c r="H44" s="69">
        <v>3.06</v>
      </c>
      <c r="I44" s="70">
        <v>16.34</v>
      </c>
      <c r="J44" s="69">
        <v>108.66</v>
      </c>
      <c r="K44" s="51" t="s">
        <v>68</v>
      </c>
    </row>
    <row r="45" spans="1:11" ht="14.4" x14ac:dyDescent="0.3">
      <c r="A45" s="21"/>
      <c r="B45" s="14"/>
      <c r="C45" s="6"/>
      <c r="D45" s="15" t="s">
        <v>31</v>
      </c>
      <c r="E45" s="7"/>
      <c r="F45" s="16">
        <f>SUM(F40:F44)</f>
        <v>500</v>
      </c>
      <c r="G45" s="16">
        <f>SUM(G40:G44)</f>
        <v>20.799999999999997</v>
      </c>
      <c r="H45" s="16">
        <f>SUM(H40:H44)</f>
        <v>17.489999999999998</v>
      </c>
      <c r="I45" s="16">
        <f>SUM(I40:I44)</f>
        <v>76.300000000000011</v>
      </c>
      <c r="J45" s="16">
        <f>SUM(J40:J44)</f>
        <v>546.78</v>
      </c>
      <c r="K45" s="22"/>
    </row>
    <row r="46" spans="1:11" ht="14.4" x14ac:dyDescent="0.3">
      <c r="A46" s="23">
        <f>A40</f>
        <v>1</v>
      </c>
      <c r="B46" s="12">
        <f>B40</f>
        <v>3</v>
      </c>
      <c r="C46" s="8" t="s">
        <v>23</v>
      </c>
      <c r="D46" s="141" t="s">
        <v>24</v>
      </c>
      <c r="E46" s="82" t="s">
        <v>181</v>
      </c>
      <c r="F46" s="83">
        <v>60</v>
      </c>
      <c r="G46" s="84">
        <v>3.1</v>
      </c>
      <c r="H46" s="84">
        <v>3.08</v>
      </c>
      <c r="I46" s="85">
        <v>20.86</v>
      </c>
      <c r="J46" s="84">
        <v>123.53</v>
      </c>
      <c r="K46" s="86" t="s">
        <v>182</v>
      </c>
    </row>
    <row r="47" spans="1:11" ht="14.4" x14ac:dyDescent="0.3">
      <c r="A47" s="20"/>
      <c r="B47" s="13"/>
      <c r="C47" s="9"/>
      <c r="D47" s="129" t="s">
        <v>25</v>
      </c>
      <c r="E47" s="37" t="s">
        <v>84</v>
      </c>
      <c r="F47" s="38">
        <v>210</v>
      </c>
      <c r="G47" s="39">
        <v>2.1</v>
      </c>
      <c r="H47" s="39">
        <v>5.52</v>
      </c>
      <c r="I47" s="40">
        <v>10.23</v>
      </c>
      <c r="J47" s="39">
        <v>99</v>
      </c>
      <c r="K47" s="41" t="s">
        <v>87</v>
      </c>
    </row>
    <row r="48" spans="1:11" ht="14.4" x14ac:dyDescent="0.3">
      <c r="A48" s="20"/>
      <c r="B48" s="13"/>
      <c r="C48" s="9"/>
      <c r="D48" s="129" t="s">
        <v>26</v>
      </c>
      <c r="E48" s="37" t="s">
        <v>85</v>
      </c>
      <c r="F48" s="38">
        <v>90</v>
      </c>
      <c r="G48" s="39">
        <v>9.07</v>
      </c>
      <c r="H48" s="39">
        <v>12.23</v>
      </c>
      <c r="I48" s="40">
        <v>6.41</v>
      </c>
      <c r="J48" s="39">
        <v>172</v>
      </c>
      <c r="K48" s="41" t="s">
        <v>88</v>
      </c>
    </row>
    <row r="49" spans="1:11" ht="28.8" x14ac:dyDescent="0.3">
      <c r="A49" s="20"/>
      <c r="B49" s="13"/>
      <c r="C49" s="9"/>
      <c r="D49" s="129" t="s">
        <v>27</v>
      </c>
      <c r="E49" s="37" t="s">
        <v>86</v>
      </c>
      <c r="F49" s="47">
        <v>150</v>
      </c>
      <c r="G49" s="39">
        <v>7.47</v>
      </c>
      <c r="H49" s="39">
        <v>4.7</v>
      </c>
      <c r="I49" s="40">
        <v>32.82</v>
      </c>
      <c r="J49" s="39">
        <v>203.42</v>
      </c>
      <c r="K49" s="41" t="s">
        <v>89</v>
      </c>
    </row>
    <row r="50" spans="1:11" ht="14.4" x14ac:dyDescent="0.3">
      <c r="A50" s="20"/>
      <c r="B50" s="13"/>
      <c r="C50" s="9"/>
      <c r="D50" s="129" t="s">
        <v>28</v>
      </c>
      <c r="E50" s="62" t="s">
        <v>35</v>
      </c>
      <c r="F50" s="63">
        <v>200</v>
      </c>
      <c r="G50" s="59">
        <v>0.18</v>
      </c>
      <c r="H50" s="59">
        <v>0.08</v>
      </c>
      <c r="I50" s="60">
        <v>16.3</v>
      </c>
      <c r="J50" s="58">
        <v>66.64</v>
      </c>
      <c r="K50" s="54" t="s">
        <v>138</v>
      </c>
    </row>
    <row r="51" spans="1:11" ht="14.4" x14ac:dyDescent="0.3">
      <c r="A51" s="20"/>
      <c r="B51" s="13"/>
      <c r="C51" s="9"/>
      <c r="D51" s="129" t="s">
        <v>29</v>
      </c>
      <c r="E51" s="37" t="s">
        <v>36</v>
      </c>
      <c r="F51" s="47">
        <v>30</v>
      </c>
      <c r="G51" s="39">
        <v>2.2799999999999998</v>
      </c>
      <c r="H51" s="39">
        <v>0.24</v>
      </c>
      <c r="I51" s="40">
        <v>14.76</v>
      </c>
      <c r="J51" s="39">
        <v>70.319999999999993</v>
      </c>
      <c r="K51" s="41" t="s">
        <v>57</v>
      </c>
    </row>
    <row r="52" spans="1:11" ht="14.4" x14ac:dyDescent="0.3">
      <c r="A52" s="20"/>
      <c r="B52" s="13"/>
      <c r="C52" s="9"/>
      <c r="D52" s="129" t="s">
        <v>30</v>
      </c>
      <c r="E52" s="62" t="s">
        <v>37</v>
      </c>
      <c r="F52" s="63">
        <v>40</v>
      </c>
      <c r="G52" s="39">
        <v>2.2400000000000002</v>
      </c>
      <c r="H52" s="39">
        <v>0.44</v>
      </c>
      <c r="I52" s="40">
        <v>23.76</v>
      </c>
      <c r="J52" s="39">
        <v>107.96</v>
      </c>
      <c r="K52" s="54" t="s">
        <v>65</v>
      </c>
    </row>
    <row r="53" spans="1:11" ht="15" thickBot="1" x14ac:dyDescent="0.35">
      <c r="A53" s="21"/>
      <c r="B53" s="14"/>
      <c r="C53" s="6"/>
      <c r="D53" s="15" t="s">
        <v>31</v>
      </c>
      <c r="E53" s="116"/>
      <c r="F53" s="126">
        <f>SUM(F46:F52)</f>
        <v>780</v>
      </c>
      <c r="G53" s="126">
        <f t="shared" ref="G53:J53" si="12">SUM(G46:G52)</f>
        <v>26.439999999999998</v>
      </c>
      <c r="H53" s="126">
        <f t="shared" si="12"/>
        <v>26.289999999999996</v>
      </c>
      <c r="I53" s="126">
        <f t="shared" si="12"/>
        <v>125.14</v>
      </c>
      <c r="J53" s="126">
        <f t="shared" si="12"/>
        <v>842.86999999999989</v>
      </c>
      <c r="K53" s="117"/>
    </row>
    <row r="54" spans="1:11" ht="14.4" x14ac:dyDescent="0.3">
      <c r="A54" s="20">
        <v>1</v>
      </c>
      <c r="B54" s="13">
        <v>3</v>
      </c>
      <c r="C54" s="9" t="s">
        <v>151</v>
      </c>
      <c r="D54" s="118" t="s">
        <v>152</v>
      </c>
      <c r="E54" s="73" t="s">
        <v>161</v>
      </c>
      <c r="F54" s="74">
        <v>70</v>
      </c>
      <c r="G54" s="75">
        <v>5.2</v>
      </c>
      <c r="H54" s="75">
        <v>5.46</v>
      </c>
      <c r="I54" s="76">
        <v>33.880000000000003</v>
      </c>
      <c r="J54" s="75">
        <v>205.46</v>
      </c>
      <c r="K54" s="142" t="s">
        <v>163</v>
      </c>
    </row>
    <row r="55" spans="1:11" ht="14.4" x14ac:dyDescent="0.3">
      <c r="A55" s="20"/>
      <c r="B55" s="13"/>
      <c r="C55" s="9"/>
      <c r="D55" s="129" t="s">
        <v>155</v>
      </c>
      <c r="E55" s="37" t="s">
        <v>59</v>
      </c>
      <c r="F55" s="47">
        <v>100</v>
      </c>
      <c r="G55" s="39">
        <v>0.4</v>
      </c>
      <c r="H55" s="39">
        <v>0.4</v>
      </c>
      <c r="I55" s="40">
        <v>8.9</v>
      </c>
      <c r="J55" s="39">
        <v>40.799999999999997</v>
      </c>
      <c r="K55" s="41"/>
    </row>
    <row r="56" spans="1:11" ht="14.4" x14ac:dyDescent="0.3">
      <c r="A56" s="20"/>
      <c r="B56" s="13"/>
      <c r="C56" s="9"/>
      <c r="D56" s="141" t="s">
        <v>22</v>
      </c>
      <c r="E56" s="48" t="s">
        <v>162</v>
      </c>
      <c r="F56" s="49">
        <v>200</v>
      </c>
      <c r="G56" s="69">
        <v>1.54</v>
      </c>
      <c r="H56" s="69">
        <v>1.1399999999999999</v>
      </c>
      <c r="I56" s="70">
        <v>2.2599999999999998</v>
      </c>
      <c r="J56" s="69">
        <v>25.5</v>
      </c>
      <c r="K56" s="51" t="s">
        <v>164</v>
      </c>
    </row>
    <row r="57" spans="1:11" ht="14.4" x14ac:dyDescent="0.3">
      <c r="A57" s="21"/>
      <c r="B57" s="14"/>
      <c r="C57" s="6"/>
      <c r="D57" s="15" t="s">
        <v>31</v>
      </c>
      <c r="E57" s="10"/>
      <c r="F57" s="124">
        <f>SUM(F54:F56)</f>
        <v>370</v>
      </c>
      <c r="G57" s="124">
        <f t="shared" ref="G57" si="13">SUM(G54:G56)</f>
        <v>7.1400000000000006</v>
      </c>
      <c r="H57" s="124">
        <f t="shared" ref="H57" si="14">SUM(H54:H56)</f>
        <v>7</v>
      </c>
      <c r="I57" s="124">
        <f t="shared" ref="I57" si="15">SUM(I54:I56)</f>
        <v>45.04</v>
      </c>
      <c r="J57" s="124">
        <f t="shared" ref="J57" si="16">SUM(J54:J56)</f>
        <v>271.76</v>
      </c>
      <c r="K57" s="22"/>
    </row>
    <row r="58" spans="1:11" ht="15" thickBot="1" x14ac:dyDescent="0.3">
      <c r="A58" s="26">
        <f>A40</f>
        <v>1</v>
      </c>
      <c r="B58" s="27">
        <f>B40</f>
        <v>3</v>
      </c>
      <c r="C58" s="156" t="s">
        <v>4</v>
      </c>
      <c r="D58" s="157"/>
      <c r="E58" s="28"/>
      <c r="F58" s="125">
        <f>F45+F57+F53</f>
        <v>1650</v>
      </c>
      <c r="G58" s="125">
        <f t="shared" ref="G58" si="17">G45+G57+G53</f>
        <v>54.379999999999995</v>
      </c>
      <c r="H58" s="125">
        <f t="shared" ref="H58" si="18">H45+H57+H53</f>
        <v>50.779999999999994</v>
      </c>
      <c r="I58" s="125">
        <f t="shared" ref="I58" si="19">I45+I57+I53</f>
        <v>246.48000000000002</v>
      </c>
      <c r="J58" s="125">
        <f t="shared" ref="J58" si="20">J45+J57+J53</f>
        <v>1661.4099999999999</v>
      </c>
      <c r="K58" s="29"/>
    </row>
    <row r="59" spans="1:11" ht="28.8" x14ac:dyDescent="0.3">
      <c r="A59" s="17">
        <v>1</v>
      </c>
      <c r="B59" s="18">
        <v>4</v>
      </c>
      <c r="C59" s="19" t="s">
        <v>20</v>
      </c>
      <c r="D59" s="143" t="s">
        <v>165</v>
      </c>
      <c r="E59" s="64" t="s">
        <v>91</v>
      </c>
      <c r="F59" s="65">
        <v>160</v>
      </c>
      <c r="G59" s="66">
        <v>16.25</v>
      </c>
      <c r="H59" s="66">
        <v>9.02</v>
      </c>
      <c r="I59" s="67">
        <v>42.66</v>
      </c>
      <c r="J59" s="66">
        <v>316.76</v>
      </c>
      <c r="K59" s="68" t="s">
        <v>44</v>
      </c>
    </row>
    <row r="60" spans="1:11" ht="14.4" x14ac:dyDescent="0.3">
      <c r="A60" s="20"/>
      <c r="B60" s="13"/>
      <c r="C60" s="9"/>
      <c r="D60" s="140" t="s">
        <v>160</v>
      </c>
      <c r="E60" s="37" t="s">
        <v>92</v>
      </c>
      <c r="F60" s="47">
        <v>10</v>
      </c>
      <c r="G60" s="39">
        <v>0.08</v>
      </c>
      <c r="H60" s="39">
        <v>6.38</v>
      </c>
      <c r="I60" s="40">
        <v>0.12</v>
      </c>
      <c r="J60" s="39">
        <v>58.22</v>
      </c>
      <c r="K60" s="41" t="s">
        <v>93</v>
      </c>
    </row>
    <row r="61" spans="1:11" ht="14.4" x14ac:dyDescent="0.3">
      <c r="A61" s="20"/>
      <c r="B61" s="13"/>
      <c r="C61" s="9"/>
      <c r="D61" s="129" t="s">
        <v>29</v>
      </c>
      <c r="E61" s="37" t="s">
        <v>38</v>
      </c>
      <c r="F61" s="47">
        <v>20</v>
      </c>
      <c r="G61" s="39">
        <v>1.5</v>
      </c>
      <c r="H61" s="39">
        <v>0.57999999999999996</v>
      </c>
      <c r="I61" s="40">
        <v>10.28</v>
      </c>
      <c r="J61" s="39">
        <v>52.34</v>
      </c>
      <c r="K61" s="41" t="s">
        <v>69</v>
      </c>
    </row>
    <row r="62" spans="1:11" ht="14.4" x14ac:dyDescent="0.3">
      <c r="A62" s="20"/>
      <c r="B62" s="13"/>
      <c r="C62" s="9"/>
      <c r="D62" s="129" t="s">
        <v>22</v>
      </c>
      <c r="E62" s="37" t="s">
        <v>33</v>
      </c>
      <c r="F62" s="47">
        <v>200</v>
      </c>
      <c r="G62" s="39">
        <v>0.18</v>
      </c>
      <c r="H62" s="39">
        <v>0.04</v>
      </c>
      <c r="I62" s="40">
        <v>15.04</v>
      </c>
      <c r="J62" s="39">
        <v>61.24</v>
      </c>
      <c r="K62" s="41" t="s">
        <v>94</v>
      </c>
    </row>
    <row r="63" spans="1:11" ht="14.4" x14ac:dyDescent="0.3">
      <c r="A63" s="20"/>
      <c r="B63" s="13"/>
      <c r="C63" s="9"/>
      <c r="D63" s="140" t="s">
        <v>166</v>
      </c>
      <c r="E63" s="37" t="s">
        <v>45</v>
      </c>
      <c r="F63" s="47">
        <v>200</v>
      </c>
      <c r="G63" s="144">
        <v>5.4</v>
      </c>
      <c r="H63" s="144">
        <v>4.4000000000000004</v>
      </c>
      <c r="I63" s="144">
        <v>8.8000000000000007</v>
      </c>
      <c r="J63" s="144">
        <v>96.4</v>
      </c>
      <c r="K63" s="41" t="s">
        <v>53</v>
      </c>
    </row>
    <row r="64" spans="1:11" ht="15" thickBot="1" x14ac:dyDescent="0.35">
      <c r="A64" s="21"/>
      <c r="B64" s="14"/>
      <c r="C64" s="6"/>
      <c r="D64" s="15" t="s">
        <v>31</v>
      </c>
      <c r="E64" s="7"/>
      <c r="F64" s="16">
        <f>SUM(F59:F63)</f>
        <v>590</v>
      </c>
      <c r="G64" s="16">
        <f>SUM(G59:G63)</f>
        <v>23.409999999999997</v>
      </c>
      <c r="H64" s="16">
        <f>SUM(H59:H63)</f>
        <v>20.420000000000002</v>
      </c>
      <c r="I64" s="16">
        <f>SUM(I59:I63)</f>
        <v>76.899999999999991</v>
      </c>
      <c r="J64" s="16">
        <f>SUM(J59:J63)</f>
        <v>584.96</v>
      </c>
      <c r="K64" s="22"/>
    </row>
    <row r="65" spans="1:11" ht="14.4" x14ac:dyDescent="0.3">
      <c r="A65" s="23">
        <f>A59</f>
        <v>1</v>
      </c>
      <c r="B65" s="12">
        <f>B59</f>
        <v>4</v>
      </c>
      <c r="C65" s="8" t="s">
        <v>23</v>
      </c>
      <c r="D65" s="127" t="s">
        <v>24</v>
      </c>
      <c r="E65" s="64" t="s">
        <v>183</v>
      </c>
      <c r="F65" s="87">
        <v>60</v>
      </c>
      <c r="G65" s="66">
        <v>0.55000000000000004</v>
      </c>
      <c r="H65" s="66">
        <v>2.71</v>
      </c>
      <c r="I65" s="67">
        <v>1.51</v>
      </c>
      <c r="J65" s="66">
        <v>32.630000000000003</v>
      </c>
      <c r="K65" s="68" t="s">
        <v>184</v>
      </c>
    </row>
    <row r="66" spans="1:11" ht="14.4" x14ac:dyDescent="0.3">
      <c r="A66" s="20"/>
      <c r="B66" s="13"/>
      <c r="C66" s="9"/>
      <c r="D66" s="129" t="s">
        <v>25</v>
      </c>
      <c r="E66" s="37" t="s">
        <v>95</v>
      </c>
      <c r="F66" s="38">
        <v>210</v>
      </c>
      <c r="G66" s="39">
        <v>1.64</v>
      </c>
      <c r="H66" s="39">
        <v>5.32</v>
      </c>
      <c r="I66" s="40">
        <v>6.73</v>
      </c>
      <c r="J66" s="39">
        <v>81.36</v>
      </c>
      <c r="K66" s="41" t="s">
        <v>98</v>
      </c>
    </row>
    <row r="67" spans="1:11" ht="14.4" x14ac:dyDescent="0.3">
      <c r="A67" s="20"/>
      <c r="B67" s="13"/>
      <c r="C67" s="9"/>
      <c r="D67" s="129" t="s">
        <v>26</v>
      </c>
      <c r="E67" s="37" t="s">
        <v>96</v>
      </c>
      <c r="F67" s="38">
        <v>90</v>
      </c>
      <c r="G67" s="39">
        <v>12.47</v>
      </c>
      <c r="H67" s="39">
        <v>13.86</v>
      </c>
      <c r="I67" s="40">
        <v>12.81</v>
      </c>
      <c r="J67" s="39">
        <v>225.83</v>
      </c>
      <c r="K67" s="41" t="s">
        <v>99</v>
      </c>
    </row>
    <row r="68" spans="1:11" ht="14.4" x14ac:dyDescent="0.3">
      <c r="A68" s="20"/>
      <c r="B68" s="13"/>
      <c r="C68" s="9"/>
      <c r="D68" s="129" t="s">
        <v>27</v>
      </c>
      <c r="E68" s="37" t="s">
        <v>97</v>
      </c>
      <c r="F68" s="38">
        <v>150</v>
      </c>
      <c r="G68" s="39">
        <v>5.3</v>
      </c>
      <c r="H68" s="39">
        <v>3.92</v>
      </c>
      <c r="I68" s="40">
        <v>32.18</v>
      </c>
      <c r="J68" s="39">
        <v>187.64</v>
      </c>
      <c r="K68" s="41" t="s">
        <v>100</v>
      </c>
    </row>
    <row r="69" spans="1:11" ht="14.4" x14ac:dyDescent="0.3">
      <c r="A69" s="20"/>
      <c r="B69" s="13"/>
      <c r="C69" s="9"/>
      <c r="D69" s="100" t="s">
        <v>28</v>
      </c>
      <c r="E69" s="62" t="s">
        <v>63</v>
      </c>
      <c r="F69" s="63">
        <v>200</v>
      </c>
      <c r="G69" s="59">
        <v>0.2</v>
      </c>
      <c r="H69" s="59">
        <v>0.16</v>
      </c>
      <c r="I69" s="60">
        <v>18.84</v>
      </c>
      <c r="J69" s="58">
        <v>77.599999999999994</v>
      </c>
      <c r="K69" s="54" t="s">
        <v>64</v>
      </c>
    </row>
    <row r="70" spans="1:11" ht="14.4" x14ac:dyDescent="0.3">
      <c r="A70" s="20"/>
      <c r="B70" s="13"/>
      <c r="C70" s="9"/>
      <c r="D70" s="129" t="s">
        <v>29</v>
      </c>
      <c r="E70" s="37" t="s">
        <v>36</v>
      </c>
      <c r="F70" s="47">
        <v>30</v>
      </c>
      <c r="G70" s="39">
        <v>2.2799999999999998</v>
      </c>
      <c r="H70" s="39">
        <v>0.24</v>
      </c>
      <c r="I70" s="40">
        <v>14.76</v>
      </c>
      <c r="J70" s="39">
        <v>70.319999999999993</v>
      </c>
      <c r="K70" s="41" t="s">
        <v>57</v>
      </c>
    </row>
    <row r="71" spans="1:11" ht="14.4" x14ac:dyDescent="0.3">
      <c r="A71" s="20"/>
      <c r="B71" s="13"/>
      <c r="C71" s="9"/>
      <c r="D71" s="129" t="s">
        <v>30</v>
      </c>
      <c r="E71" s="62" t="s">
        <v>37</v>
      </c>
      <c r="F71" s="63">
        <v>40</v>
      </c>
      <c r="G71" s="39">
        <v>2.2400000000000002</v>
      </c>
      <c r="H71" s="39">
        <v>0.44</v>
      </c>
      <c r="I71" s="40">
        <v>23.76</v>
      </c>
      <c r="J71" s="39">
        <v>107.96</v>
      </c>
      <c r="K71" s="54" t="s">
        <v>65</v>
      </c>
    </row>
    <row r="72" spans="1:11" ht="15" thickBot="1" x14ac:dyDescent="0.35">
      <c r="A72" s="21"/>
      <c r="B72" s="14"/>
      <c r="C72" s="6"/>
      <c r="D72" s="15" t="s">
        <v>31</v>
      </c>
      <c r="E72" s="116"/>
      <c r="F72" s="126">
        <f>SUM(F65:F71)</f>
        <v>780</v>
      </c>
      <c r="G72" s="126">
        <f t="shared" ref="G72:J72" si="21">SUM(G65:G71)</f>
        <v>24.68</v>
      </c>
      <c r="H72" s="126">
        <f t="shared" si="21"/>
        <v>26.650000000000002</v>
      </c>
      <c r="I72" s="126">
        <f t="shared" si="21"/>
        <v>110.59000000000002</v>
      </c>
      <c r="J72" s="126">
        <f t="shared" si="21"/>
        <v>783.34000000000015</v>
      </c>
      <c r="K72" s="117"/>
    </row>
    <row r="73" spans="1:11" ht="14.4" x14ac:dyDescent="0.3">
      <c r="A73" s="20">
        <v>1</v>
      </c>
      <c r="B73" s="13">
        <v>4</v>
      </c>
      <c r="C73" s="9" t="s">
        <v>151</v>
      </c>
      <c r="D73" s="127" t="s">
        <v>21</v>
      </c>
      <c r="E73" s="73" t="s">
        <v>167</v>
      </c>
      <c r="F73" s="74">
        <v>180</v>
      </c>
      <c r="G73" s="75">
        <v>7.25</v>
      </c>
      <c r="H73" s="75">
        <v>10.36</v>
      </c>
      <c r="I73" s="76">
        <v>36.619999999999997</v>
      </c>
      <c r="J73" s="75">
        <v>268.67</v>
      </c>
      <c r="K73" s="142" t="s">
        <v>168</v>
      </c>
    </row>
    <row r="74" spans="1:11" ht="14.4" x14ac:dyDescent="0.3">
      <c r="A74" s="20"/>
      <c r="B74" s="13"/>
      <c r="C74" s="9"/>
      <c r="D74" s="129" t="s">
        <v>28</v>
      </c>
      <c r="E74" s="37" t="s">
        <v>42</v>
      </c>
      <c r="F74" s="47">
        <v>200</v>
      </c>
      <c r="G74" s="39">
        <v>0.38</v>
      </c>
      <c r="H74" s="39">
        <v>0</v>
      </c>
      <c r="I74" s="40">
        <v>25.72</v>
      </c>
      <c r="J74" s="39">
        <v>104.4</v>
      </c>
      <c r="K74" s="41" t="s">
        <v>79</v>
      </c>
    </row>
    <row r="75" spans="1:11" ht="14.4" x14ac:dyDescent="0.3">
      <c r="A75" s="21"/>
      <c r="B75" s="14"/>
      <c r="C75" s="6"/>
      <c r="D75" s="15" t="s">
        <v>31</v>
      </c>
      <c r="E75" s="10"/>
      <c r="F75" s="124">
        <f>SUM(F73:F74)</f>
        <v>380</v>
      </c>
      <c r="G75" s="124">
        <f t="shared" ref="G75" si="22">SUM(G73:G74)</f>
        <v>7.63</v>
      </c>
      <c r="H75" s="124">
        <f t="shared" ref="H75" si="23">SUM(H73:H74)</f>
        <v>10.36</v>
      </c>
      <c r="I75" s="124">
        <f t="shared" ref="I75" si="24">SUM(I73:I74)</f>
        <v>62.339999999999996</v>
      </c>
      <c r="J75" s="124">
        <f t="shared" ref="J75" si="25">SUM(J73:J74)</f>
        <v>373.07000000000005</v>
      </c>
      <c r="K75" s="22"/>
    </row>
    <row r="76" spans="1:11" ht="15" thickBot="1" x14ac:dyDescent="0.3">
      <c r="A76" s="26">
        <f>A59</f>
        <v>1</v>
      </c>
      <c r="B76" s="27">
        <f>B59</f>
        <v>4</v>
      </c>
      <c r="C76" s="156" t="s">
        <v>4</v>
      </c>
      <c r="D76" s="157"/>
      <c r="E76" s="28"/>
      <c r="F76" s="125">
        <f>F64+F75+F72</f>
        <v>1750</v>
      </c>
      <c r="G76" s="125">
        <f t="shared" ref="G76" si="26">G64+G75+G72</f>
        <v>55.72</v>
      </c>
      <c r="H76" s="125">
        <f t="shared" ref="H76" si="27">H64+H75+H72</f>
        <v>57.430000000000007</v>
      </c>
      <c r="I76" s="125">
        <f t="shared" ref="I76" si="28">I64+I75+I72</f>
        <v>249.82999999999998</v>
      </c>
      <c r="J76" s="125">
        <f t="shared" ref="J76" si="29">J64+J75+J72</f>
        <v>1741.3700000000003</v>
      </c>
      <c r="K76" s="29"/>
    </row>
    <row r="77" spans="1:11" ht="14.4" x14ac:dyDescent="0.3">
      <c r="A77" s="17">
        <v>1</v>
      </c>
      <c r="B77" s="18">
        <v>5</v>
      </c>
      <c r="C77" s="19" t="s">
        <v>20</v>
      </c>
      <c r="D77" s="139" t="s">
        <v>21</v>
      </c>
      <c r="E77" s="64" t="s">
        <v>101</v>
      </c>
      <c r="F77" s="65">
        <v>150</v>
      </c>
      <c r="G77" s="66">
        <v>5.57</v>
      </c>
      <c r="H77" s="66">
        <v>5.82</v>
      </c>
      <c r="I77" s="67">
        <v>31.65</v>
      </c>
      <c r="J77" s="66">
        <v>201.18</v>
      </c>
      <c r="K77" s="68" t="s">
        <v>103</v>
      </c>
    </row>
    <row r="78" spans="1:11" ht="14.4" x14ac:dyDescent="0.3">
      <c r="A78" s="20"/>
      <c r="B78" s="13"/>
      <c r="C78" s="9"/>
      <c r="D78" s="138" t="s">
        <v>152</v>
      </c>
      <c r="E78" s="37" t="s">
        <v>102</v>
      </c>
      <c r="F78" s="47">
        <v>50</v>
      </c>
      <c r="G78" s="47">
        <v>2.77</v>
      </c>
      <c r="H78" s="47">
        <v>3.65</v>
      </c>
      <c r="I78" s="72">
        <v>19.77</v>
      </c>
      <c r="J78" s="47">
        <v>123.04</v>
      </c>
      <c r="K78" s="41" t="s">
        <v>34</v>
      </c>
    </row>
    <row r="79" spans="1:11" ht="14.4" x14ac:dyDescent="0.3">
      <c r="A79" s="20"/>
      <c r="B79" s="13"/>
      <c r="C79" s="9"/>
      <c r="D79" s="141" t="s">
        <v>22</v>
      </c>
      <c r="E79" s="48" t="s">
        <v>41</v>
      </c>
      <c r="F79" s="49">
        <v>207</v>
      </c>
      <c r="G79" s="49">
        <v>0.08</v>
      </c>
      <c r="H79" s="49">
        <v>0.02</v>
      </c>
      <c r="I79" s="50">
        <v>15</v>
      </c>
      <c r="J79" s="49">
        <v>60.5</v>
      </c>
      <c r="K79" s="51" t="s">
        <v>58</v>
      </c>
    </row>
    <row r="80" spans="1:11" ht="14.4" x14ac:dyDescent="0.3">
      <c r="A80" s="20"/>
      <c r="B80" s="13"/>
      <c r="C80" s="9"/>
      <c r="D80" s="129" t="s">
        <v>155</v>
      </c>
      <c r="E80" s="37" t="s">
        <v>59</v>
      </c>
      <c r="F80" s="47">
        <v>200</v>
      </c>
      <c r="G80" s="39">
        <v>0.82</v>
      </c>
      <c r="H80" s="39">
        <v>0.8</v>
      </c>
      <c r="I80" s="40">
        <v>19.2</v>
      </c>
      <c r="J80" s="39">
        <v>87.28</v>
      </c>
      <c r="K80" s="41"/>
    </row>
    <row r="81" spans="1:11" ht="15" thickBot="1" x14ac:dyDescent="0.35">
      <c r="A81" s="21"/>
      <c r="B81" s="14"/>
      <c r="C81" s="6"/>
      <c r="D81" s="15" t="s">
        <v>31</v>
      </c>
      <c r="E81" s="7"/>
      <c r="F81" s="16">
        <f>SUM(F77:F80)</f>
        <v>607</v>
      </c>
      <c r="G81" s="16">
        <f>SUM(G77:G80)</f>
        <v>9.24</v>
      </c>
      <c r="H81" s="16">
        <f>SUM(H77:H80)</f>
        <v>10.290000000000001</v>
      </c>
      <c r="I81" s="16">
        <f>SUM(I77:I80)</f>
        <v>85.62</v>
      </c>
      <c r="J81" s="16">
        <f>SUM(J77:J80)</f>
        <v>472</v>
      </c>
      <c r="K81" s="22"/>
    </row>
    <row r="82" spans="1:11" ht="14.4" x14ac:dyDescent="0.3">
      <c r="A82" s="23">
        <f>A77</f>
        <v>1</v>
      </c>
      <c r="B82" s="12">
        <f>B77</f>
        <v>5</v>
      </c>
      <c r="C82" s="8" t="s">
        <v>23</v>
      </c>
      <c r="D82" s="127" t="s">
        <v>24</v>
      </c>
      <c r="E82" s="64" t="s">
        <v>104</v>
      </c>
      <c r="F82" s="65">
        <v>60</v>
      </c>
      <c r="G82" s="65">
        <v>2.5299999999999998</v>
      </c>
      <c r="H82" s="65">
        <v>5.57</v>
      </c>
      <c r="I82" s="90">
        <v>15.22</v>
      </c>
      <c r="J82" s="65">
        <v>121.17</v>
      </c>
      <c r="K82" s="68" t="s">
        <v>107</v>
      </c>
    </row>
    <row r="83" spans="1:11" ht="14.4" x14ac:dyDescent="0.3">
      <c r="A83" s="20"/>
      <c r="B83" s="13"/>
      <c r="C83" s="9"/>
      <c r="D83" s="129" t="s">
        <v>25</v>
      </c>
      <c r="E83" s="37" t="s">
        <v>46</v>
      </c>
      <c r="F83" s="38">
        <v>200</v>
      </c>
      <c r="G83" s="47">
        <v>7.04</v>
      </c>
      <c r="H83" s="47">
        <v>8.98</v>
      </c>
      <c r="I83" s="72">
        <v>9.2200000000000006</v>
      </c>
      <c r="J83" s="47">
        <v>145.86000000000001</v>
      </c>
      <c r="K83" s="41" t="s">
        <v>108</v>
      </c>
    </row>
    <row r="84" spans="1:11" ht="14.4" x14ac:dyDescent="0.3">
      <c r="A84" s="20"/>
      <c r="B84" s="13"/>
      <c r="C84" s="9"/>
      <c r="D84" s="129" t="s">
        <v>26</v>
      </c>
      <c r="E84" s="37" t="s">
        <v>74</v>
      </c>
      <c r="F84" s="38">
        <v>90</v>
      </c>
      <c r="G84" s="47">
        <v>5.99</v>
      </c>
      <c r="H84" s="47">
        <v>4.32</v>
      </c>
      <c r="I84" s="72">
        <v>9.8000000000000007</v>
      </c>
      <c r="J84" s="47">
        <v>102.04</v>
      </c>
      <c r="K84" s="41" t="s">
        <v>77</v>
      </c>
    </row>
    <row r="85" spans="1:11" ht="14.4" x14ac:dyDescent="0.3">
      <c r="A85" s="20"/>
      <c r="B85" s="13"/>
      <c r="C85" s="9"/>
      <c r="D85" s="129" t="s">
        <v>27</v>
      </c>
      <c r="E85" s="37" t="s">
        <v>54</v>
      </c>
      <c r="F85" s="47">
        <v>150</v>
      </c>
      <c r="G85" s="47">
        <v>2.93</v>
      </c>
      <c r="H85" s="47">
        <v>4.32</v>
      </c>
      <c r="I85" s="72">
        <v>18.77</v>
      </c>
      <c r="J85" s="47">
        <v>125.64</v>
      </c>
      <c r="K85" s="41" t="s">
        <v>78</v>
      </c>
    </row>
    <row r="86" spans="1:11" ht="14.4" x14ac:dyDescent="0.3">
      <c r="A86" s="20"/>
      <c r="B86" s="13"/>
      <c r="C86" s="9"/>
      <c r="D86" s="129" t="s">
        <v>28</v>
      </c>
      <c r="E86" s="88" t="s">
        <v>106</v>
      </c>
      <c r="F86" s="89">
        <v>200</v>
      </c>
      <c r="G86" s="89">
        <v>0.06</v>
      </c>
      <c r="H86" s="89">
        <v>0</v>
      </c>
      <c r="I86" s="91">
        <v>15.34</v>
      </c>
      <c r="J86" s="89">
        <v>61.6</v>
      </c>
      <c r="K86" s="92" t="s">
        <v>110</v>
      </c>
    </row>
    <row r="87" spans="1:11" ht="14.4" x14ac:dyDescent="0.3">
      <c r="A87" s="20"/>
      <c r="B87" s="13"/>
      <c r="C87" s="9"/>
      <c r="D87" s="129" t="s">
        <v>29</v>
      </c>
      <c r="E87" s="37" t="s">
        <v>36</v>
      </c>
      <c r="F87" s="47">
        <v>30</v>
      </c>
      <c r="G87" s="39">
        <v>2.2799999999999998</v>
      </c>
      <c r="H87" s="39">
        <v>0.24</v>
      </c>
      <c r="I87" s="40">
        <v>14.76</v>
      </c>
      <c r="J87" s="39">
        <v>70.319999999999993</v>
      </c>
      <c r="K87" s="41" t="s">
        <v>57</v>
      </c>
    </row>
    <row r="88" spans="1:11" ht="14.4" x14ac:dyDescent="0.3">
      <c r="A88" s="20"/>
      <c r="B88" s="13"/>
      <c r="C88" s="9"/>
      <c r="D88" s="129" t="s">
        <v>30</v>
      </c>
      <c r="E88" s="62" t="s">
        <v>37</v>
      </c>
      <c r="F88" s="63">
        <v>40</v>
      </c>
      <c r="G88" s="39">
        <v>2.2400000000000002</v>
      </c>
      <c r="H88" s="39">
        <v>0.44</v>
      </c>
      <c r="I88" s="40">
        <v>23.76</v>
      </c>
      <c r="J88" s="39">
        <v>107.96</v>
      </c>
      <c r="K88" s="54" t="s">
        <v>65</v>
      </c>
    </row>
    <row r="89" spans="1:11" ht="15" thickBot="1" x14ac:dyDescent="0.35">
      <c r="A89" s="21"/>
      <c r="B89" s="14"/>
      <c r="C89" s="6"/>
      <c r="D89" s="15" t="s">
        <v>31</v>
      </c>
      <c r="E89" s="116"/>
      <c r="F89" s="126">
        <f>SUM(F82:F88)</f>
        <v>770</v>
      </c>
      <c r="G89" s="126">
        <f t="shared" ref="G89:J89" si="30">SUM(G82:G88)</f>
        <v>23.07</v>
      </c>
      <c r="H89" s="126">
        <f t="shared" si="30"/>
        <v>23.87</v>
      </c>
      <c r="I89" s="126">
        <f t="shared" si="30"/>
        <v>106.87000000000002</v>
      </c>
      <c r="J89" s="126">
        <f t="shared" si="30"/>
        <v>734.59000000000015</v>
      </c>
      <c r="K89" s="117"/>
    </row>
    <row r="90" spans="1:11" ht="14.4" x14ac:dyDescent="0.3">
      <c r="A90" s="20">
        <v>1</v>
      </c>
      <c r="B90" s="13">
        <v>5</v>
      </c>
      <c r="C90" s="9" t="s">
        <v>151</v>
      </c>
      <c r="D90" s="99" t="s">
        <v>147</v>
      </c>
      <c r="E90" s="73" t="s">
        <v>169</v>
      </c>
      <c r="F90" s="74">
        <v>65</v>
      </c>
      <c r="G90" s="74">
        <v>4.88</v>
      </c>
      <c r="H90" s="74">
        <v>6.37</v>
      </c>
      <c r="I90" s="145">
        <v>41.9</v>
      </c>
      <c r="J90" s="74">
        <v>244.27</v>
      </c>
      <c r="K90" s="142"/>
    </row>
    <row r="91" spans="1:11" ht="14.4" x14ac:dyDescent="0.3">
      <c r="A91" s="20"/>
      <c r="B91" s="13"/>
      <c r="C91" s="9"/>
      <c r="D91" s="129" t="s">
        <v>155</v>
      </c>
      <c r="E91" s="37" t="s">
        <v>59</v>
      </c>
      <c r="F91" s="47">
        <v>100</v>
      </c>
      <c r="G91" s="39">
        <v>0.4</v>
      </c>
      <c r="H91" s="39">
        <v>0.4</v>
      </c>
      <c r="I91" s="40">
        <v>8.9</v>
      </c>
      <c r="J91" s="39">
        <v>40.799999999999997</v>
      </c>
      <c r="K91" s="41"/>
    </row>
    <row r="92" spans="1:11" ht="14.4" x14ac:dyDescent="0.3">
      <c r="A92" s="20"/>
      <c r="B92" s="13"/>
      <c r="C92" s="9"/>
      <c r="D92" s="141" t="s">
        <v>22</v>
      </c>
      <c r="E92" s="48" t="s">
        <v>162</v>
      </c>
      <c r="F92" s="49">
        <v>200</v>
      </c>
      <c r="G92" s="69">
        <v>1.54</v>
      </c>
      <c r="H92" s="69">
        <v>1.1399999999999999</v>
      </c>
      <c r="I92" s="70">
        <v>2.2599999999999998</v>
      </c>
      <c r="J92" s="69">
        <v>25.5</v>
      </c>
      <c r="K92" s="51" t="s">
        <v>164</v>
      </c>
    </row>
    <row r="93" spans="1:11" ht="14.4" x14ac:dyDescent="0.3">
      <c r="A93" s="21"/>
      <c r="B93" s="14"/>
      <c r="C93" s="6"/>
      <c r="D93" s="15" t="s">
        <v>31</v>
      </c>
      <c r="E93" s="10"/>
      <c r="F93" s="124">
        <f>SUM(F90:F92)</f>
        <v>365</v>
      </c>
      <c r="G93" s="124">
        <f t="shared" ref="G93" si="31">SUM(G90:G92)</f>
        <v>6.82</v>
      </c>
      <c r="H93" s="124">
        <f t="shared" ref="H93" si="32">SUM(H90:H92)</f>
        <v>7.91</v>
      </c>
      <c r="I93" s="124">
        <f t="shared" ref="I93" si="33">SUM(I90:I92)</f>
        <v>53.059999999999995</v>
      </c>
      <c r="J93" s="124">
        <f t="shared" ref="J93" si="34">SUM(J90:J92)</f>
        <v>310.57</v>
      </c>
      <c r="K93" s="22"/>
    </row>
    <row r="94" spans="1:11" ht="15" thickBot="1" x14ac:dyDescent="0.3">
      <c r="A94" s="26">
        <f>A77</f>
        <v>1</v>
      </c>
      <c r="B94" s="27">
        <f>B77</f>
        <v>5</v>
      </c>
      <c r="C94" s="156" t="s">
        <v>4</v>
      </c>
      <c r="D94" s="157"/>
      <c r="E94" s="28"/>
      <c r="F94" s="125">
        <f>F81+F93+F89</f>
        <v>1742</v>
      </c>
      <c r="G94" s="125">
        <f t="shared" ref="G94" si="35">G81+G93+G89</f>
        <v>39.130000000000003</v>
      </c>
      <c r="H94" s="125">
        <f t="shared" ref="H94" si="36">H81+H93+H89</f>
        <v>42.070000000000007</v>
      </c>
      <c r="I94" s="125">
        <f t="shared" ref="I94" si="37">I81+I93+I89</f>
        <v>245.55</v>
      </c>
      <c r="J94" s="125">
        <f t="shared" ref="J94" si="38">J81+J93+J89</f>
        <v>1517.16</v>
      </c>
      <c r="K94" s="29"/>
    </row>
    <row r="95" spans="1:11" ht="28.8" x14ac:dyDescent="0.3">
      <c r="A95" s="17">
        <v>2</v>
      </c>
      <c r="B95" s="18">
        <v>1</v>
      </c>
      <c r="C95" s="19" t="s">
        <v>20</v>
      </c>
      <c r="D95" s="135" t="s">
        <v>21</v>
      </c>
      <c r="E95" s="64" t="s">
        <v>111</v>
      </c>
      <c r="F95" s="87">
        <v>205</v>
      </c>
      <c r="G95" s="66">
        <v>7.84</v>
      </c>
      <c r="H95" s="66">
        <v>7.81</v>
      </c>
      <c r="I95" s="67">
        <v>35.06</v>
      </c>
      <c r="J95" s="66">
        <v>236.31</v>
      </c>
      <c r="K95" s="68" t="s">
        <v>49</v>
      </c>
    </row>
    <row r="96" spans="1:11" ht="14.4" x14ac:dyDescent="0.3">
      <c r="A96" s="20"/>
      <c r="B96" s="13"/>
      <c r="C96" s="9"/>
      <c r="D96" s="140" t="s">
        <v>170</v>
      </c>
      <c r="E96" s="37" t="s">
        <v>112</v>
      </c>
      <c r="F96" s="47">
        <v>40</v>
      </c>
      <c r="G96" s="39">
        <v>4.76</v>
      </c>
      <c r="H96" s="39">
        <v>4.04</v>
      </c>
      <c r="I96" s="40">
        <v>0.24</v>
      </c>
      <c r="J96" s="39">
        <v>56.36</v>
      </c>
      <c r="K96" s="41" t="s">
        <v>113</v>
      </c>
    </row>
    <row r="97" spans="1:11" ht="14.4" x14ac:dyDescent="0.3">
      <c r="A97" s="20"/>
      <c r="B97" s="13"/>
      <c r="C97" s="9"/>
      <c r="D97" s="99" t="s">
        <v>147</v>
      </c>
      <c r="E97" s="52" t="s">
        <v>70</v>
      </c>
      <c r="F97" s="47">
        <v>80</v>
      </c>
      <c r="G97" s="59">
        <v>5.46</v>
      </c>
      <c r="H97" s="59">
        <v>7.3</v>
      </c>
      <c r="I97" s="60">
        <v>26.54</v>
      </c>
      <c r="J97" s="58">
        <v>193.77</v>
      </c>
      <c r="K97" s="41"/>
    </row>
    <row r="98" spans="1:11" ht="14.4" x14ac:dyDescent="0.3">
      <c r="A98" s="20"/>
      <c r="B98" s="13"/>
      <c r="C98" s="9"/>
      <c r="D98" s="141" t="s">
        <v>22</v>
      </c>
      <c r="E98" s="48" t="s">
        <v>114</v>
      </c>
      <c r="F98" s="49">
        <v>200</v>
      </c>
      <c r="G98" s="69">
        <v>0.18</v>
      </c>
      <c r="H98" s="69">
        <v>0.04</v>
      </c>
      <c r="I98" s="70">
        <v>15.04</v>
      </c>
      <c r="J98" s="69">
        <v>61.24</v>
      </c>
      <c r="K98" s="51" t="s">
        <v>94</v>
      </c>
    </row>
    <row r="99" spans="1:11" ht="14.4" x14ac:dyDescent="0.3">
      <c r="A99" s="21"/>
      <c r="B99" s="14"/>
      <c r="C99" s="6"/>
      <c r="D99" s="15" t="s">
        <v>31</v>
      </c>
      <c r="E99" s="7"/>
      <c r="F99" s="16">
        <f>SUM(F95:F98)</f>
        <v>525</v>
      </c>
      <c r="G99" s="16">
        <f>SUM(G95:G98)</f>
        <v>18.239999999999998</v>
      </c>
      <c r="H99" s="16">
        <f>SUM(H95:H98)</f>
        <v>19.189999999999998</v>
      </c>
      <c r="I99" s="16">
        <f>SUM(I95:I98)</f>
        <v>76.88</v>
      </c>
      <c r="J99" s="16">
        <f>SUM(J95:J98)</f>
        <v>547.68000000000006</v>
      </c>
      <c r="K99" s="22"/>
    </row>
    <row r="100" spans="1:11" ht="14.4" x14ac:dyDescent="0.3">
      <c r="A100" s="23">
        <f>A95</f>
        <v>2</v>
      </c>
      <c r="B100" s="12">
        <f>B95</f>
        <v>1</v>
      </c>
      <c r="C100" s="8" t="s">
        <v>23</v>
      </c>
      <c r="D100" s="128" t="s">
        <v>24</v>
      </c>
      <c r="E100" s="82" t="s">
        <v>181</v>
      </c>
      <c r="F100" s="83">
        <v>60</v>
      </c>
      <c r="G100" s="84">
        <v>3.1</v>
      </c>
      <c r="H100" s="84">
        <v>3.08</v>
      </c>
      <c r="I100" s="85">
        <v>20.86</v>
      </c>
      <c r="J100" s="84">
        <v>123.53</v>
      </c>
      <c r="K100" s="86" t="s">
        <v>182</v>
      </c>
    </row>
    <row r="101" spans="1:11" ht="14.4" x14ac:dyDescent="0.3">
      <c r="A101" s="20"/>
      <c r="B101" s="13"/>
      <c r="C101" s="9"/>
      <c r="D101" s="129" t="s">
        <v>25</v>
      </c>
      <c r="E101" s="37" t="s">
        <v>171</v>
      </c>
      <c r="F101" s="38">
        <v>210</v>
      </c>
      <c r="G101" s="39">
        <v>5.88</v>
      </c>
      <c r="H101" s="39">
        <v>6.11</v>
      </c>
      <c r="I101" s="40">
        <v>12.78</v>
      </c>
      <c r="J101" s="39">
        <v>129.63</v>
      </c>
      <c r="K101" s="41" t="s">
        <v>115</v>
      </c>
    </row>
    <row r="102" spans="1:11" ht="14.4" x14ac:dyDescent="0.3">
      <c r="A102" s="20"/>
      <c r="B102" s="13"/>
      <c r="C102" s="9"/>
      <c r="D102" s="129" t="s">
        <v>26</v>
      </c>
      <c r="E102" s="37" t="s">
        <v>55</v>
      </c>
      <c r="F102" s="38">
        <v>200</v>
      </c>
      <c r="G102" s="39">
        <v>12.81</v>
      </c>
      <c r="H102" s="39">
        <v>15.9</v>
      </c>
      <c r="I102" s="40">
        <v>36.9</v>
      </c>
      <c r="J102" s="39">
        <v>341.94</v>
      </c>
      <c r="K102" s="41" t="s">
        <v>116</v>
      </c>
    </row>
    <row r="103" spans="1:11" ht="14.4" x14ac:dyDescent="0.3">
      <c r="A103" s="20"/>
      <c r="B103" s="13"/>
      <c r="C103" s="9"/>
      <c r="D103" s="129" t="s">
        <v>28</v>
      </c>
      <c r="E103" s="88" t="s">
        <v>40</v>
      </c>
      <c r="F103" s="89">
        <v>200</v>
      </c>
      <c r="G103" s="59">
        <v>0.16</v>
      </c>
      <c r="H103" s="59">
        <v>0.16</v>
      </c>
      <c r="I103" s="60">
        <v>18.54</v>
      </c>
      <c r="J103" s="58">
        <v>76.239999999999995</v>
      </c>
      <c r="K103" s="92" t="s">
        <v>117</v>
      </c>
    </row>
    <row r="104" spans="1:11" ht="14.4" x14ac:dyDescent="0.3">
      <c r="A104" s="20"/>
      <c r="B104" s="13"/>
      <c r="C104" s="9"/>
      <c r="D104" s="129" t="s">
        <v>29</v>
      </c>
      <c r="E104" s="37" t="s">
        <v>36</v>
      </c>
      <c r="F104" s="47">
        <v>30</v>
      </c>
      <c r="G104" s="39">
        <v>2.2799999999999998</v>
      </c>
      <c r="H104" s="39">
        <v>0.24</v>
      </c>
      <c r="I104" s="40">
        <v>14.76</v>
      </c>
      <c r="J104" s="39">
        <v>70.319999999999993</v>
      </c>
      <c r="K104" s="41" t="s">
        <v>57</v>
      </c>
    </row>
    <row r="105" spans="1:11" ht="14.4" x14ac:dyDescent="0.3">
      <c r="A105" s="20"/>
      <c r="B105" s="13"/>
      <c r="C105" s="9"/>
      <c r="D105" s="129" t="s">
        <v>30</v>
      </c>
      <c r="E105" s="62" t="s">
        <v>37</v>
      </c>
      <c r="F105" s="63">
        <v>30</v>
      </c>
      <c r="G105" s="39">
        <v>1.68</v>
      </c>
      <c r="H105" s="39">
        <v>0.33</v>
      </c>
      <c r="I105" s="40">
        <v>17.82</v>
      </c>
      <c r="J105" s="39">
        <v>80.97</v>
      </c>
      <c r="K105" s="54" t="s">
        <v>65</v>
      </c>
    </row>
    <row r="106" spans="1:11" ht="15" thickBot="1" x14ac:dyDescent="0.35">
      <c r="A106" s="21"/>
      <c r="B106" s="14"/>
      <c r="C106" s="6"/>
      <c r="D106" s="15" t="s">
        <v>31</v>
      </c>
      <c r="E106" s="116"/>
      <c r="F106" s="126">
        <f>SUM(F100:F105)</f>
        <v>730</v>
      </c>
      <c r="G106" s="126">
        <f t="shared" ref="G106:J106" si="39">SUM(G100:G105)</f>
        <v>25.91</v>
      </c>
      <c r="H106" s="126">
        <f t="shared" si="39"/>
        <v>25.82</v>
      </c>
      <c r="I106" s="126">
        <f t="shared" si="39"/>
        <v>121.66</v>
      </c>
      <c r="J106" s="126">
        <f t="shared" si="39"/>
        <v>822.63000000000011</v>
      </c>
      <c r="K106" s="117"/>
    </row>
    <row r="107" spans="1:11" ht="14.4" x14ac:dyDescent="0.3">
      <c r="A107" s="20">
        <v>2</v>
      </c>
      <c r="B107" s="13">
        <v>1</v>
      </c>
      <c r="C107" s="9" t="s">
        <v>151</v>
      </c>
      <c r="D107" s="127" t="s">
        <v>21</v>
      </c>
      <c r="E107" s="73" t="s">
        <v>167</v>
      </c>
      <c r="F107" s="74">
        <v>180</v>
      </c>
      <c r="G107" s="75">
        <v>7.25</v>
      </c>
      <c r="H107" s="75">
        <v>10.36</v>
      </c>
      <c r="I107" s="76">
        <v>36.619999999999997</v>
      </c>
      <c r="J107" s="75">
        <v>268.67</v>
      </c>
      <c r="K107" s="142" t="s">
        <v>168</v>
      </c>
    </row>
    <row r="108" spans="1:11" ht="14.4" x14ac:dyDescent="0.3">
      <c r="A108" s="20"/>
      <c r="B108" s="13"/>
      <c r="C108" s="9"/>
      <c r="D108" s="100" t="s">
        <v>28</v>
      </c>
      <c r="E108" s="62" t="s">
        <v>63</v>
      </c>
      <c r="F108" s="63">
        <v>200</v>
      </c>
      <c r="G108" s="59">
        <v>0.2</v>
      </c>
      <c r="H108" s="59">
        <v>0.16</v>
      </c>
      <c r="I108" s="60">
        <v>18.84</v>
      </c>
      <c r="J108" s="58">
        <v>77.599999999999994</v>
      </c>
      <c r="K108" s="54" t="s">
        <v>64</v>
      </c>
    </row>
    <row r="109" spans="1:11" ht="14.4" x14ac:dyDescent="0.3">
      <c r="A109" s="21"/>
      <c r="B109" s="14"/>
      <c r="C109" s="6"/>
      <c r="D109" s="15" t="s">
        <v>31</v>
      </c>
      <c r="E109" s="10"/>
      <c r="F109" s="124">
        <f>SUM(F107:F108)</f>
        <v>380</v>
      </c>
      <c r="G109" s="124">
        <f t="shared" ref="G109" si="40">SUM(G107:G108)</f>
        <v>7.45</v>
      </c>
      <c r="H109" s="124">
        <f t="shared" ref="H109" si="41">SUM(H107:H108)</f>
        <v>10.52</v>
      </c>
      <c r="I109" s="124">
        <f t="shared" ref="I109" si="42">SUM(I107:I108)</f>
        <v>55.459999999999994</v>
      </c>
      <c r="J109" s="124">
        <f t="shared" ref="J109" si="43">SUM(J107:J108)</f>
        <v>346.27</v>
      </c>
      <c r="K109" s="22"/>
    </row>
    <row r="110" spans="1:11" ht="15" thickBot="1" x14ac:dyDescent="0.3">
      <c r="A110" s="26">
        <f>A95</f>
        <v>2</v>
      </c>
      <c r="B110" s="27">
        <f>B95</f>
        <v>1</v>
      </c>
      <c r="C110" s="156" t="s">
        <v>4</v>
      </c>
      <c r="D110" s="157"/>
      <c r="E110" s="28"/>
      <c r="F110" s="125">
        <f>F99+F109+F106</f>
        <v>1635</v>
      </c>
      <c r="G110" s="125">
        <f t="shared" ref="G110" si="44">G99+G109+G106</f>
        <v>51.599999999999994</v>
      </c>
      <c r="H110" s="125">
        <f t="shared" ref="H110" si="45">H99+H109+H106</f>
        <v>55.53</v>
      </c>
      <c r="I110" s="125">
        <f t="shared" ref="I110" si="46">I99+I109+I106</f>
        <v>253.99999999999997</v>
      </c>
      <c r="J110" s="125">
        <f t="shared" ref="J110" si="47">J99+J109+J106</f>
        <v>1716.5800000000002</v>
      </c>
      <c r="K110" s="29"/>
    </row>
    <row r="111" spans="1:11" ht="14.4" x14ac:dyDescent="0.3">
      <c r="A111" s="17">
        <v>2</v>
      </c>
      <c r="B111" s="18">
        <v>2</v>
      </c>
      <c r="C111" s="19" t="s">
        <v>20</v>
      </c>
      <c r="D111" s="146" t="s">
        <v>26</v>
      </c>
      <c r="E111" s="64" t="s">
        <v>118</v>
      </c>
      <c r="F111" s="65">
        <v>90</v>
      </c>
      <c r="G111" s="66">
        <v>8.0399999999999991</v>
      </c>
      <c r="H111" s="66">
        <v>12.83</v>
      </c>
      <c r="I111" s="67">
        <v>3.7</v>
      </c>
      <c r="J111" s="66">
        <v>162.37</v>
      </c>
      <c r="K111" s="68" t="s">
        <v>119</v>
      </c>
    </row>
    <row r="112" spans="1:11" ht="28.8" x14ac:dyDescent="0.3">
      <c r="A112" s="20"/>
      <c r="B112" s="13"/>
      <c r="C112" s="9"/>
      <c r="D112" s="146" t="s">
        <v>27</v>
      </c>
      <c r="E112" s="37" t="s">
        <v>86</v>
      </c>
      <c r="F112" s="47">
        <v>150</v>
      </c>
      <c r="G112" s="39">
        <v>7.47</v>
      </c>
      <c r="H112" s="39">
        <v>4.7</v>
      </c>
      <c r="I112" s="40">
        <v>32.82</v>
      </c>
      <c r="J112" s="39">
        <v>203.42</v>
      </c>
      <c r="K112" s="41" t="s">
        <v>89</v>
      </c>
    </row>
    <row r="113" spans="1:11" ht="14.4" x14ac:dyDescent="0.3">
      <c r="A113" s="20"/>
      <c r="B113" s="13"/>
      <c r="C113" s="9"/>
      <c r="D113" s="146" t="s">
        <v>29</v>
      </c>
      <c r="E113" s="37" t="s">
        <v>36</v>
      </c>
      <c r="F113" s="47">
        <v>20</v>
      </c>
      <c r="G113" s="47">
        <v>1.52</v>
      </c>
      <c r="H113" s="47">
        <v>0.16</v>
      </c>
      <c r="I113" s="72">
        <v>9.84</v>
      </c>
      <c r="J113" s="47">
        <v>46.88</v>
      </c>
      <c r="K113" s="41" t="s">
        <v>57</v>
      </c>
    </row>
    <row r="114" spans="1:11" ht="14.4" x14ac:dyDescent="0.3">
      <c r="A114" s="20"/>
      <c r="B114" s="13"/>
      <c r="C114" s="9"/>
      <c r="D114" s="140" t="s">
        <v>160</v>
      </c>
      <c r="E114" s="37" t="s">
        <v>71</v>
      </c>
      <c r="F114" s="47">
        <v>20</v>
      </c>
      <c r="G114" s="39">
        <v>4.4000000000000004</v>
      </c>
      <c r="H114" s="39">
        <v>5.2</v>
      </c>
      <c r="I114" s="40">
        <v>0</v>
      </c>
      <c r="J114" s="39">
        <v>64.239999999999995</v>
      </c>
      <c r="K114" s="41" t="s">
        <v>39</v>
      </c>
    </row>
    <row r="115" spans="1:11" ht="14.4" x14ac:dyDescent="0.3">
      <c r="A115" s="20"/>
      <c r="B115" s="13"/>
      <c r="C115" s="9"/>
      <c r="D115" s="129" t="s">
        <v>29</v>
      </c>
      <c r="E115" s="37" t="s">
        <v>38</v>
      </c>
      <c r="F115" s="47">
        <v>30</v>
      </c>
      <c r="G115" s="39">
        <v>2.25</v>
      </c>
      <c r="H115" s="39">
        <v>0.87</v>
      </c>
      <c r="I115" s="40">
        <v>15.42</v>
      </c>
      <c r="J115" s="39">
        <v>78.510000000000005</v>
      </c>
      <c r="K115" s="41" t="s">
        <v>69</v>
      </c>
    </row>
    <row r="116" spans="1:11" ht="14.4" x14ac:dyDescent="0.3">
      <c r="A116" s="20"/>
      <c r="B116" s="13"/>
      <c r="C116" s="9"/>
      <c r="D116" s="146" t="s">
        <v>22</v>
      </c>
      <c r="E116" s="37" t="s">
        <v>82</v>
      </c>
      <c r="F116" s="47">
        <v>200</v>
      </c>
      <c r="G116" s="39">
        <v>0.12</v>
      </c>
      <c r="H116" s="39">
        <v>0.4</v>
      </c>
      <c r="I116" s="40">
        <v>15.14</v>
      </c>
      <c r="J116" s="39">
        <v>61.4</v>
      </c>
      <c r="K116" s="41" t="s">
        <v>83</v>
      </c>
    </row>
    <row r="117" spans="1:11" ht="15" thickBot="1" x14ac:dyDescent="0.35">
      <c r="A117" s="21"/>
      <c r="B117" s="14"/>
      <c r="C117" s="6"/>
      <c r="D117" s="15" t="s">
        <v>31</v>
      </c>
      <c r="E117" s="7"/>
      <c r="F117" s="16">
        <f>SUM(F111:F116)</f>
        <v>510</v>
      </c>
      <c r="G117" s="16">
        <f>SUM(G111:G116)</f>
        <v>23.8</v>
      </c>
      <c r="H117" s="16">
        <f>SUM(H111:H116)</f>
        <v>24.16</v>
      </c>
      <c r="I117" s="16">
        <f>SUM(I111:I116)</f>
        <v>76.92</v>
      </c>
      <c r="J117" s="16">
        <f>SUM(J111:J116)</f>
        <v>616.81999999999994</v>
      </c>
      <c r="K117" s="22"/>
    </row>
    <row r="118" spans="1:11" ht="14.4" x14ac:dyDescent="0.3">
      <c r="A118" s="23">
        <f>A111</f>
        <v>2</v>
      </c>
      <c r="B118" s="12">
        <f>B111</f>
        <v>2</v>
      </c>
      <c r="C118" s="8" t="s">
        <v>23</v>
      </c>
      <c r="D118" s="147" t="s">
        <v>24</v>
      </c>
      <c r="E118" s="64" t="s">
        <v>185</v>
      </c>
      <c r="F118" s="65">
        <v>60</v>
      </c>
      <c r="G118" s="66">
        <v>0.48</v>
      </c>
      <c r="H118" s="66">
        <v>0.06</v>
      </c>
      <c r="I118" s="67">
        <v>0.9</v>
      </c>
      <c r="J118" s="66">
        <v>6.06</v>
      </c>
      <c r="K118" s="68" t="s">
        <v>186</v>
      </c>
    </row>
    <row r="119" spans="1:11" ht="14.4" x14ac:dyDescent="0.3">
      <c r="A119" s="20"/>
      <c r="B119" s="13"/>
      <c r="C119" s="9"/>
      <c r="D119" s="146" t="s">
        <v>25</v>
      </c>
      <c r="E119" s="37" t="s">
        <v>120</v>
      </c>
      <c r="F119" s="47">
        <v>210</v>
      </c>
      <c r="G119" s="39">
        <v>1.54</v>
      </c>
      <c r="H119" s="39">
        <v>4.96</v>
      </c>
      <c r="I119" s="40">
        <v>8.49</v>
      </c>
      <c r="J119" s="39">
        <v>84.76</v>
      </c>
      <c r="K119" s="41" t="s">
        <v>123</v>
      </c>
    </row>
    <row r="120" spans="1:11" ht="14.4" x14ac:dyDescent="0.3">
      <c r="A120" s="20"/>
      <c r="B120" s="13"/>
      <c r="C120" s="9"/>
      <c r="D120" s="146" t="s">
        <v>26</v>
      </c>
      <c r="E120" s="88" t="s">
        <v>121</v>
      </c>
      <c r="F120" s="93">
        <v>90</v>
      </c>
      <c r="G120" s="94">
        <v>13.01</v>
      </c>
      <c r="H120" s="94">
        <v>15.8</v>
      </c>
      <c r="I120" s="95">
        <v>15.51</v>
      </c>
      <c r="J120" s="94">
        <v>256.27999999999997</v>
      </c>
      <c r="K120" s="92" t="s">
        <v>124</v>
      </c>
    </row>
    <row r="121" spans="1:11" ht="14.4" x14ac:dyDescent="0.3">
      <c r="A121" s="20"/>
      <c r="B121" s="13"/>
      <c r="C121" s="9"/>
      <c r="D121" s="146" t="s">
        <v>27</v>
      </c>
      <c r="E121" s="37" t="s">
        <v>122</v>
      </c>
      <c r="F121" s="47">
        <v>150</v>
      </c>
      <c r="G121" s="39">
        <v>3.5</v>
      </c>
      <c r="H121" s="39">
        <v>3.35</v>
      </c>
      <c r="I121" s="40">
        <v>35.39</v>
      </c>
      <c r="J121" s="39">
        <v>185.63</v>
      </c>
      <c r="K121" s="41" t="s">
        <v>89</v>
      </c>
    </row>
    <row r="122" spans="1:11" ht="14.4" x14ac:dyDescent="0.3">
      <c r="A122" s="20"/>
      <c r="B122" s="13"/>
      <c r="C122" s="9"/>
      <c r="D122" s="146" t="s">
        <v>28</v>
      </c>
      <c r="E122" s="37" t="s">
        <v>42</v>
      </c>
      <c r="F122" s="47">
        <v>200</v>
      </c>
      <c r="G122" s="39">
        <v>0.38</v>
      </c>
      <c r="H122" s="39">
        <v>0</v>
      </c>
      <c r="I122" s="40">
        <v>25.72</v>
      </c>
      <c r="J122" s="39">
        <v>104.4</v>
      </c>
      <c r="K122" s="41" t="s">
        <v>79</v>
      </c>
    </row>
    <row r="123" spans="1:11" ht="14.4" x14ac:dyDescent="0.3">
      <c r="A123" s="20"/>
      <c r="B123" s="13"/>
      <c r="C123" s="9"/>
      <c r="D123" s="146" t="s">
        <v>29</v>
      </c>
      <c r="E123" s="37" t="s">
        <v>36</v>
      </c>
      <c r="F123" s="47">
        <v>30</v>
      </c>
      <c r="G123" s="39">
        <v>2.2799999999999998</v>
      </c>
      <c r="H123" s="39">
        <v>0.24</v>
      </c>
      <c r="I123" s="40">
        <v>14.76</v>
      </c>
      <c r="J123" s="39">
        <v>70.319999999999993</v>
      </c>
      <c r="K123" s="41" t="s">
        <v>57</v>
      </c>
    </row>
    <row r="124" spans="1:11" ht="14.4" x14ac:dyDescent="0.3">
      <c r="A124" s="20"/>
      <c r="B124" s="13"/>
      <c r="C124" s="9"/>
      <c r="D124" s="146" t="s">
        <v>30</v>
      </c>
      <c r="E124" s="62" t="s">
        <v>37</v>
      </c>
      <c r="F124" s="63">
        <v>40</v>
      </c>
      <c r="G124" s="39">
        <v>2.2400000000000002</v>
      </c>
      <c r="H124" s="39">
        <v>0.44</v>
      </c>
      <c r="I124" s="40">
        <v>23.76</v>
      </c>
      <c r="J124" s="39">
        <v>107.96</v>
      </c>
      <c r="K124" s="54" t="s">
        <v>65</v>
      </c>
    </row>
    <row r="125" spans="1:11" ht="15" thickBot="1" x14ac:dyDescent="0.35">
      <c r="A125" s="21"/>
      <c r="B125" s="14"/>
      <c r="C125" s="6"/>
      <c r="D125" s="15" t="s">
        <v>31</v>
      </c>
      <c r="E125" s="116"/>
      <c r="F125" s="126">
        <f>SUM(F118:F124)</f>
        <v>780</v>
      </c>
      <c r="G125" s="126">
        <f t="shared" ref="G125:J125" si="48">SUM(G118:G124)</f>
        <v>23.43</v>
      </c>
      <c r="H125" s="126">
        <f t="shared" si="48"/>
        <v>24.85</v>
      </c>
      <c r="I125" s="126">
        <f t="shared" si="48"/>
        <v>124.53</v>
      </c>
      <c r="J125" s="126">
        <f t="shared" si="48"/>
        <v>815.41000000000008</v>
      </c>
      <c r="K125" s="117"/>
    </row>
    <row r="126" spans="1:11" ht="14.4" x14ac:dyDescent="0.3">
      <c r="A126" s="20">
        <v>2</v>
      </c>
      <c r="B126" s="13">
        <v>2</v>
      </c>
      <c r="C126" s="9" t="s">
        <v>151</v>
      </c>
      <c r="D126" s="99" t="s">
        <v>147</v>
      </c>
      <c r="E126" s="73" t="s">
        <v>169</v>
      </c>
      <c r="F126" s="74">
        <v>65</v>
      </c>
      <c r="G126" s="74">
        <v>5.66</v>
      </c>
      <c r="H126" s="74">
        <v>4.75</v>
      </c>
      <c r="I126" s="145">
        <v>31.85</v>
      </c>
      <c r="J126" s="74">
        <v>192.73</v>
      </c>
      <c r="K126" s="142"/>
    </row>
    <row r="127" spans="1:11" ht="14.4" x14ac:dyDescent="0.3">
      <c r="A127" s="20"/>
      <c r="B127" s="13"/>
      <c r="C127" s="9"/>
      <c r="D127" s="141" t="s">
        <v>155</v>
      </c>
      <c r="E127" s="37" t="s">
        <v>59</v>
      </c>
      <c r="F127" s="47">
        <v>100</v>
      </c>
      <c r="G127" s="39">
        <v>0.4</v>
      </c>
      <c r="H127" s="39">
        <v>0.4</v>
      </c>
      <c r="I127" s="40">
        <v>8.9</v>
      </c>
      <c r="J127" s="39">
        <v>40.799999999999997</v>
      </c>
      <c r="K127" s="41"/>
    </row>
    <row r="128" spans="1:11" ht="14.4" x14ac:dyDescent="0.3">
      <c r="A128" s="20"/>
      <c r="B128" s="13"/>
      <c r="C128" s="9"/>
      <c r="D128" s="141" t="s">
        <v>22</v>
      </c>
      <c r="E128" s="48" t="s">
        <v>162</v>
      </c>
      <c r="F128" s="49">
        <v>200</v>
      </c>
      <c r="G128" s="69">
        <v>1.54</v>
      </c>
      <c r="H128" s="69">
        <v>1.1399999999999999</v>
      </c>
      <c r="I128" s="70">
        <v>2.2599999999999998</v>
      </c>
      <c r="J128" s="69">
        <v>25.5</v>
      </c>
      <c r="K128" s="51" t="s">
        <v>164</v>
      </c>
    </row>
    <row r="129" spans="1:11" ht="14.4" x14ac:dyDescent="0.3">
      <c r="A129" s="21"/>
      <c r="B129" s="14"/>
      <c r="C129" s="6"/>
      <c r="D129" s="15" t="s">
        <v>31</v>
      </c>
      <c r="E129" s="10"/>
      <c r="F129" s="124">
        <f>SUM(F126:F128)</f>
        <v>365</v>
      </c>
      <c r="G129" s="124">
        <f t="shared" ref="G129" si="49">SUM(G126:G128)</f>
        <v>7.6000000000000005</v>
      </c>
      <c r="H129" s="124">
        <f t="shared" ref="H129" si="50">SUM(H126:H128)</f>
        <v>6.29</v>
      </c>
      <c r="I129" s="124">
        <f t="shared" ref="I129" si="51">SUM(I126:I128)</f>
        <v>43.01</v>
      </c>
      <c r="J129" s="124">
        <f t="shared" ref="J129" si="52">SUM(J126:J128)</f>
        <v>259.02999999999997</v>
      </c>
      <c r="K129" s="22"/>
    </row>
    <row r="130" spans="1:11" ht="15" thickBot="1" x14ac:dyDescent="0.3">
      <c r="A130" s="26">
        <f>A111</f>
        <v>2</v>
      </c>
      <c r="B130" s="27">
        <f>B111</f>
        <v>2</v>
      </c>
      <c r="C130" s="156" t="s">
        <v>4</v>
      </c>
      <c r="D130" s="157"/>
      <c r="E130" s="28"/>
      <c r="F130" s="125">
        <f>F117+F129+F125</f>
        <v>1655</v>
      </c>
      <c r="G130" s="125">
        <f t="shared" ref="G130" si="53">G117+G129+G125</f>
        <v>54.83</v>
      </c>
      <c r="H130" s="125">
        <f t="shared" ref="H130" si="54">H117+H129+H125</f>
        <v>55.3</v>
      </c>
      <c r="I130" s="125">
        <f t="shared" ref="I130" si="55">I117+I129+I125</f>
        <v>244.46</v>
      </c>
      <c r="J130" s="125">
        <f t="shared" ref="J130" si="56">J117+J129+J125</f>
        <v>1691.26</v>
      </c>
      <c r="K130" s="29"/>
    </row>
    <row r="131" spans="1:11" ht="29.4" thickBot="1" x14ac:dyDescent="0.35">
      <c r="A131" s="17">
        <v>2</v>
      </c>
      <c r="B131" s="18">
        <v>3</v>
      </c>
      <c r="C131" s="19" t="s">
        <v>20</v>
      </c>
      <c r="D131" s="127" t="s">
        <v>21</v>
      </c>
      <c r="E131" s="64" t="s">
        <v>48</v>
      </c>
      <c r="F131" s="65">
        <v>135</v>
      </c>
      <c r="G131" s="66">
        <v>3.82</v>
      </c>
      <c r="H131" s="66">
        <v>4.8</v>
      </c>
      <c r="I131" s="67">
        <v>20.25</v>
      </c>
      <c r="J131" s="66">
        <v>139.57</v>
      </c>
      <c r="K131" s="68" t="s">
        <v>126</v>
      </c>
    </row>
    <row r="132" spans="1:11" ht="14.4" x14ac:dyDescent="0.3">
      <c r="A132" s="20"/>
      <c r="B132" s="13"/>
      <c r="C132" s="9"/>
      <c r="D132" s="139" t="s">
        <v>21</v>
      </c>
      <c r="E132" s="37" t="s">
        <v>125</v>
      </c>
      <c r="F132" s="47">
        <v>80</v>
      </c>
      <c r="G132" s="39">
        <v>14.31</v>
      </c>
      <c r="H132" s="39">
        <v>4.96</v>
      </c>
      <c r="I132" s="40">
        <v>18.88</v>
      </c>
      <c r="J132" s="39">
        <v>177.38</v>
      </c>
      <c r="K132" s="41" t="s">
        <v>127</v>
      </c>
    </row>
    <row r="133" spans="1:11" ht="14.4" x14ac:dyDescent="0.3">
      <c r="A133" s="20"/>
      <c r="B133" s="13"/>
      <c r="C133" s="9"/>
      <c r="D133" s="129" t="s">
        <v>172</v>
      </c>
      <c r="E133" s="37" t="s">
        <v>38</v>
      </c>
      <c r="F133" s="47">
        <v>20</v>
      </c>
      <c r="G133" s="39">
        <v>1.5</v>
      </c>
      <c r="H133" s="39">
        <v>0.57999999999999996</v>
      </c>
      <c r="I133" s="40">
        <v>10.28</v>
      </c>
      <c r="J133" s="39">
        <v>52.34</v>
      </c>
      <c r="K133" s="41" t="s">
        <v>69</v>
      </c>
    </row>
    <row r="134" spans="1:11" ht="14.4" x14ac:dyDescent="0.3">
      <c r="A134" s="20"/>
      <c r="B134" s="13"/>
      <c r="C134" s="9"/>
      <c r="D134" s="140" t="s">
        <v>160</v>
      </c>
      <c r="E134" s="37" t="s">
        <v>92</v>
      </c>
      <c r="F134" s="47">
        <v>10</v>
      </c>
      <c r="G134" s="39">
        <v>0.08</v>
      </c>
      <c r="H134" s="39">
        <v>6.38</v>
      </c>
      <c r="I134" s="40">
        <v>0.12</v>
      </c>
      <c r="J134" s="39">
        <v>58.22</v>
      </c>
      <c r="K134" s="41" t="s">
        <v>93</v>
      </c>
    </row>
    <row r="135" spans="1:11" ht="14.4" x14ac:dyDescent="0.3">
      <c r="A135" s="20"/>
      <c r="B135" s="13"/>
      <c r="C135" s="9"/>
      <c r="D135" s="141" t="s">
        <v>22</v>
      </c>
      <c r="E135" s="48" t="s">
        <v>114</v>
      </c>
      <c r="F135" s="49">
        <v>200</v>
      </c>
      <c r="G135" s="69">
        <v>0.18</v>
      </c>
      <c r="H135" s="69">
        <v>0.04</v>
      </c>
      <c r="I135" s="70">
        <v>15.04</v>
      </c>
      <c r="J135" s="69">
        <v>61.24</v>
      </c>
      <c r="K135" s="51" t="s">
        <v>94</v>
      </c>
    </row>
    <row r="136" spans="1:11" ht="14.4" x14ac:dyDescent="0.3">
      <c r="A136" s="20"/>
      <c r="B136" s="13"/>
      <c r="C136" s="9"/>
      <c r="D136" s="129" t="s">
        <v>155</v>
      </c>
      <c r="E136" s="37" t="s">
        <v>59</v>
      </c>
      <c r="F136" s="47">
        <v>200</v>
      </c>
      <c r="G136" s="39">
        <v>0.8</v>
      </c>
      <c r="H136" s="39">
        <v>0.8</v>
      </c>
      <c r="I136" s="40">
        <v>17.8</v>
      </c>
      <c r="J136" s="39">
        <v>81.599999999999994</v>
      </c>
      <c r="K136" s="41"/>
    </row>
    <row r="137" spans="1:11" ht="15" thickBot="1" x14ac:dyDescent="0.35">
      <c r="A137" s="21"/>
      <c r="B137" s="14"/>
      <c r="C137" s="6"/>
      <c r="D137" s="15" t="s">
        <v>31</v>
      </c>
      <c r="E137" s="7"/>
      <c r="F137" s="16">
        <f>SUM(F131:F136)</f>
        <v>645</v>
      </c>
      <c r="G137" s="16">
        <f>SUM(G131:G136)</f>
        <v>20.689999999999998</v>
      </c>
      <c r="H137" s="16">
        <f>SUM(H131:H136)</f>
        <v>17.559999999999999</v>
      </c>
      <c r="I137" s="16">
        <f>SUM(I131:I136)</f>
        <v>82.36999999999999</v>
      </c>
      <c r="J137" s="16">
        <f>SUM(J131:J136)</f>
        <v>570.35</v>
      </c>
      <c r="K137" s="22"/>
    </row>
    <row r="138" spans="1:11" ht="14.4" x14ac:dyDescent="0.3">
      <c r="A138" s="23">
        <f>A131</f>
        <v>2</v>
      </c>
      <c r="B138" s="12">
        <f>B131</f>
        <v>3</v>
      </c>
      <c r="C138" s="8" t="s">
        <v>23</v>
      </c>
      <c r="D138" s="135" t="s">
        <v>24</v>
      </c>
      <c r="E138" s="64" t="s">
        <v>72</v>
      </c>
      <c r="F138" s="65">
        <v>60</v>
      </c>
      <c r="G138" s="66">
        <v>0.77</v>
      </c>
      <c r="H138" s="66">
        <v>3.22</v>
      </c>
      <c r="I138" s="67">
        <v>4.38</v>
      </c>
      <c r="J138" s="66">
        <v>49.59</v>
      </c>
      <c r="K138" s="68" t="s">
        <v>75</v>
      </c>
    </row>
    <row r="139" spans="1:11" ht="14.4" x14ac:dyDescent="0.3">
      <c r="A139" s="20"/>
      <c r="B139" s="13"/>
      <c r="C139" s="9"/>
      <c r="D139" s="129" t="s">
        <v>25</v>
      </c>
      <c r="E139" s="37" t="s">
        <v>128</v>
      </c>
      <c r="F139" s="47">
        <v>210</v>
      </c>
      <c r="G139" s="39">
        <v>7.74</v>
      </c>
      <c r="H139" s="39">
        <v>6.99</v>
      </c>
      <c r="I139" s="40">
        <v>20.56</v>
      </c>
      <c r="J139" s="39">
        <v>176.11</v>
      </c>
      <c r="K139" s="41" t="s">
        <v>131</v>
      </c>
    </row>
    <row r="140" spans="1:11" ht="14.4" x14ac:dyDescent="0.3">
      <c r="A140" s="20"/>
      <c r="B140" s="13"/>
      <c r="C140" s="9"/>
      <c r="D140" s="129" t="s">
        <v>26</v>
      </c>
      <c r="E140" s="88" t="s">
        <v>129</v>
      </c>
      <c r="F140" s="93">
        <v>90</v>
      </c>
      <c r="G140" s="94">
        <v>11.16</v>
      </c>
      <c r="H140" s="94">
        <v>6.3</v>
      </c>
      <c r="I140" s="95">
        <v>5.67</v>
      </c>
      <c r="J140" s="94">
        <v>124.02</v>
      </c>
      <c r="K140" s="92" t="s">
        <v>132</v>
      </c>
    </row>
    <row r="141" spans="1:11" ht="14.4" x14ac:dyDescent="0.3">
      <c r="A141" s="20"/>
      <c r="B141" s="13"/>
      <c r="C141" s="9"/>
      <c r="D141" s="128" t="s">
        <v>27</v>
      </c>
      <c r="E141" s="37" t="s">
        <v>130</v>
      </c>
      <c r="F141" s="47">
        <v>150</v>
      </c>
      <c r="G141" s="39">
        <v>2.52</v>
      </c>
      <c r="H141" s="39">
        <v>6.45</v>
      </c>
      <c r="I141" s="40">
        <v>19.13</v>
      </c>
      <c r="J141" s="39">
        <v>144.63</v>
      </c>
      <c r="K141" s="41" t="s">
        <v>133</v>
      </c>
    </row>
    <row r="142" spans="1:11" ht="14.4" x14ac:dyDescent="0.3">
      <c r="A142" s="20"/>
      <c r="B142" s="13"/>
      <c r="C142" s="9"/>
      <c r="D142" s="100" t="s">
        <v>28</v>
      </c>
      <c r="E142" s="62" t="s">
        <v>63</v>
      </c>
      <c r="F142" s="63">
        <v>200</v>
      </c>
      <c r="G142" s="59">
        <v>0.2</v>
      </c>
      <c r="H142" s="59">
        <v>0.16</v>
      </c>
      <c r="I142" s="60">
        <v>18.84</v>
      </c>
      <c r="J142" s="58">
        <v>77.599999999999994</v>
      </c>
      <c r="K142" s="54" t="s">
        <v>64</v>
      </c>
    </row>
    <row r="143" spans="1:11" ht="14.4" x14ac:dyDescent="0.3">
      <c r="A143" s="20"/>
      <c r="B143" s="13"/>
      <c r="C143" s="9"/>
      <c r="D143" s="129" t="s">
        <v>29</v>
      </c>
      <c r="E143" s="37" t="s">
        <v>36</v>
      </c>
      <c r="F143" s="47">
        <v>30</v>
      </c>
      <c r="G143" s="39">
        <v>2.2799999999999998</v>
      </c>
      <c r="H143" s="39">
        <v>0.24</v>
      </c>
      <c r="I143" s="40">
        <v>14.76</v>
      </c>
      <c r="J143" s="39">
        <v>70.319999999999993</v>
      </c>
      <c r="K143" s="41" t="s">
        <v>57</v>
      </c>
    </row>
    <row r="144" spans="1:11" ht="14.4" x14ac:dyDescent="0.3">
      <c r="A144" s="20"/>
      <c r="B144" s="13"/>
      <c r="C144" s="9"/>
      <c r="D144" s="129" t="s">
        <v>30</v>
      </c>
      <c r="E144" s="62" t="s">
        <v>37</v>
      </c>
      <c r="F144" s="63">
        <v>40</v>
      </c>
      <c r="G144" s="39">
        <v>2.2400000000000002</v>
      </c>
      <c r="H144" s="39">
        <v>0.44</v>
      </c>
      <c r="I144" s="40">
        <v>23.76</v>
      </c>
      <c r="J144" s="39">
        <v>107.96</v>
      </c>
      <c r="K144" s="54" t="s">
        <v>65</v>
      </c>
    </row>
    <row r="145" spans="1:11" ht="15" thickBot="1" x14ac:dyDescent="0.35">
      <c r="A145" s="21"/>
      <c r="B145" s="14"/>
      <c r="C145" s="6"/>
      <c r="D145" s="15" t="s">
        <v>31</v>
      </c>
      <c r="E145" s="116"/>
      <c r="F145" s="126">
        <f>SUM(F138:F144)</f>
        <v>780</v>
      </c>
      <c r="G145" s="126">
        <f t="shared" ref="G145:J145" si="57">SUM(G138:G144)</f>
        <v>26.910000000000004</v>
      </c>
      <c r="H145" s="126">
        <f t="shared" si="57"/>
        <v>23.8</v>
      </c>
      <c r="I145" s="126">
        <f t="shared" si="57"/>
        <v>107.10000000000001</v>
      </c>
      <c r="J145" s="126">
        <f t="shared" si="57"/>
        <v>750.23</v>
      </c>
      <c r="K145" s="117"/>
    </row>
    <row r="146" spans="1:11" ht="14.4" x14ac:dyDescent="0.3">
      <c r="A146" s="20">
        <v>2</v>
      </c>
      <c r="B146" s="13">
        <v>3</v>
      </c>
      <c r="C146" s="9" t="s">
        <v>151</v>
      </c>
      <c r="D146" s="118" t="s">
        <v>152</v>
      </c>
      <c r="E146" s="73" t="s">
        <v>153</v>
      </c>
      <c r="F146" s="74">
        <v>110</v>
      </c>
      <c r="G146" s="75">
        <v>7.89</v>
      </c>
      <c r="H146" s="75">
        <v>10.91</v>
      </c>
      <c r="I146" s="76">
        <v>37.200000000000003</v>
      </c>
      <c r="J146" s="75">
        <v>278.54000000000002</v>
      </c>
      <c r="K146" s="142" t="s">
        <v>154</v>
      </c>
    </row>
    <row r="147" spans="1:11" ht="14.4" x14ac:dyDescent="0.3">
      <c r="A147" s="20"/>
      <c r="B147" s="13"/>
      <c r="C147" s="9"/>
      <c r="D147" s="137" t="s">
        <v>28</v>
      </c>
      <c r="E147" s="88" t="s">
        <v>157</v>
      </c>
      <c r="F147" s="89">
        <v>200</v>
      </c>
      <c r="G147" s="94">
        <v>0.12</v>
      </c>
      <c r="H147" s="94">
        <v>0.02</v>
      </c>
      <c r="I147" s="95">
        <v>15.4</v>
      </c>
      <c r="J147" s="94">
        <v>62.26</v>
      </c>
      <c r="K147" s="92" t="s">
        <v>159</v>
      </c>
    </row>
    <row r="148" spans="1:11" ht="14.4" x14ac:dyDescent="0.3">
      <c r="A148" s="21"/>
      <c r="B148" s="14"/>
      <c r="C148" s="6"/>
      <c r="D148" s="15" t="s">
        <v>31</v>
      </c>
      <c r="E148" s="10"/>
      <c r="F148" s="124">
        <f>SUM(F146:F147)</f>
        <v>310</v>
      </c>
      <c r="G148" s="124">
        <f t="shared" ref="G148" si="58">SUM(G146:G147)</f>
        <v>8.01</v>
      </c>
      <c r="H148" s="124">
        <f t="shared" ref="H148" si="59">SUM(H146:H147)</f>
        <v>10.93</v>
      </c>
      <c r="I148" s="124">
        <f t="shared" ref="I148" si="60">SUM(I146:I147)</f>
        <v>52.6</v>
      </c>
      <c r="J148" s="124">
        <f t="shared" ref="J148" si="61">SUM(J146:J147)</f>
        <v>340.8</v>
      </c>
      <c r="K148" s="22"/>
    </row>
    <row r="149" spans="1:11" ht="15" thickBot="1" x14ac:dyDescent="0.3">
      <c r="A149" s="26">
        <f>A131</f>
        <v>2</v>
      </c>
      <c r="B149" s="27">
        <f>B131</f>
        <v>3</v>
      </c>
      <c r="C149" s="156" t="s">
        <v>4</v>
      </c>
      <c r="D149" s="157"/>
      <c r="E149" s="28"/>
      <c r="F149" s="125">
        <f>F137+F148+F145</f>
        <v>1735</v>
      </c>
      <c r="G149" s="125">
        <f t="shared" ref="G149" si="62">G137+G148+G145</f>
        <v>55.61</v>
      </c>
      <c r="H149" s="125">
        <f t="shared" ref="H149" si="63">H137+H148+H145</f>
        <v>52.29</v>
      </c>
      <c r="I149" s="125">
        <f t="shared" ref="I149" si="64">I137+I148+I145</f>
        <v>242.07</v>
      </c>
      <c r="J149" s="125">
        <f t="shared" ref="J149" si="65">J137+J148+J145</f>
        <v>1661.38</v>
      </c>
      <c r="K149" s="29"/>
    </row>
    <row r="150" spans="1:11" ht="14.4" x14ac:dyDescent="0.3">
      <c r="A150" s="17">
        <v>2</v>
      </c>
      <c r="B150" s="18">
        <v>4</v>
      </c>
      <c r="C150" s="19" t="s">
        <v>20</v>
      </c>
      <c r="D150" s="148" t="s">
        <v>21</v>
      </c>
      <c r="E150" s="37" t="s">
        <v>55</v>
      </c>
      <c r="F150" s="38">
        <v>150</v>
      </c>
      <c r="G150" s="39">
        <v>11</v>
      </c>
      <c r="H150" s="39">
        <v>15.11</v>
      </c>
      <c r="I150" s="40">
        <v>25.7</v>
      </c>
      <c r="J150" s="39">
        <v>282.79000000000002</v>
      </c>
      <c r="K150" s="41" t="s">
        <v>56</v>
      </c>
    </row>
    <row r="151" spans="1:11" ht="14.4" x14ac:dyDescent="0.3">
      <c r="A151" s="20"/>
      <c r="B151" s="13"/>
      <c r="C151" s="9"/>
      <c r="D151" s="149" t="s">
        <v>146</v>
      </c>
      <c r="E151" s="42" t="s">
        <v>188</v>
      </c>
      <c r="F151" s="43">
        <v>30</v>
      </c>
      <c r="G151" s="44">
        <v>0.93</v>
      </c>
      <c r="H151" s="44">
        <v>0.06</v>
      </c>
      <c r="I151" s="45">
        <v>1.95</v>
      </c>
      <c r="J151" s="46">
        <v>12.06</v>
      </c>
      <c r="K151" s="134" t="s">
        <v>189</v>
      </c>
    </row>
    <row r="152" spans="1:11" ht="14.4" x14ac:dyDescent="0.3">
      <c r="A152" s="20"/>
      <c r="B152" s="13"/>
      <c r="C152" s="9"/>
      <c r="D152" s="129" t="s">
        <v>29</v>
      </c>
      <c r="E152" s="37" t="s">
        <v>36</v>
      </c>
      <c r="F152" s="47">
        <v>30</v>
      </c>
      <c r="G152" s="39">
        <v>2.2799999999999998</v>
      </c>
      <c r="H152" s="39">
        <v>0.24</v>
      </c>
      <c r="I152" s="40">
        <v>14.76</v>
      </c>
      <c r="J152" s="39">
        <v>70.319999999999993</v>
      </c>
      <c r="K152" s="41" t="s">
        <v>57</v>
      </c>
    </row>
    <row r="153" spans="1:11" ht="14.4" x14ac:dyDescent="0.3">
      <c r="A153" s="20"/>
      <c r="B153" s="13"/>
      <c r="C153" s="9"/>
      <c r="D153" s="141" t="s">
        <v>22</v>
      </c>
      <c r="E153" s="48" t="s">
        <v>41</v>
      </c>
      <c r="F153" s="49">
        <v>207</v>
      </c>
      <c r="G153" s="49">
        <v>0.08</v>
      </c>
      <c r="H153" s="49">
        <v>0.02</v>
      </c>
      <c r="I153" s="50">
        <v>15</v>
      </c>
      <c r="J153" s="49">
        <v>60.5</v>
      </c>
      <c r="K153" s="51" t="s">
        <v>58</v>
      </c>
    </row>
    <row r="154" spans="1:11" ht="14.4" x14ac:dyDescent="0.3">
      <c r="A154" s="20"/>
      <c r="B154" s="13"/>
      <c r="C154" s="9"/>
      <c r="D154" s="140" t="s">
        <v>166</v>
      </c>
      <c r="E154" s="78" t="s">
        <v>45</v>
      </c>
      <c r="F154" s="79">
        <v>200</v>
      </c>
      <c r="G154" s="150">
        <v>5.4</v>
      </c>
      <c r="H154" s="150">
        <v>4.4000000000000004</v>
      </c>
      <c r="I154" s="150">
        <v>8.8000000000000007</v>
      </c>
      <c r="J154" s="150">
        <v>96.4</v>
      </c>
      <c r="K154" s="96" t="s">
        <v>53</v>
      </c>
    </row>
    <row r="155" spans="1:11" ht="15" thickBot="1" x14ac:dyDescent="0.35">
      <c r="A155" s="21"/>
      <c r="B155" s="14"/>
      <c r="C155" s="6"/>
      <c r="D155" s="15" t="s">
        <v>31</v>
      </c>
      <c r="E155" s="7"/>
      <c r="F155" s="16">
        <f>SUM(F150:F154)</f>
        <v>617</v>
      </c>
      <c r="G155" s="16">
        <f>SUM(G150:G154)</f>
        <v>19.689999999999998</v>
      </c>
      <c r="H155" s="16">
        <f>SUM(H150:H154)</f>
        <v>19.829999999999998</v>
      </c>
      <c r="I155" s="16">
        <f>SUM(I150:I154)</f>
        <v>66.209999999999994</v>
      </c>
      <c r="J155" s="16">
        <f>SUM(J150:J154)</f>
        <v>522.07000000000005</v>
      </c>
      <c r="K155" s="22"/>
    </row>
    <row r="156" spans="1:11" ht="14.4" x14ac:dyDescent="0.3">
      <c r="A156" s="23">
        <f>A150</f>
        <v>2</v>
      </c>
      <c r="B156" s="12">
        <f>B150</f>
        <v>4</v>
      </c>
      <c r="C156" s="8" t="s">
        <v>23</v>
      </c>
      <c r="D156" s="127" t="s">
        <v>24</v>
      </c>
      <c r="E156" s="42" t="s">
        <v>177</v>
      </c>
      <c r="F156" s="43">
        <v>60</v>
      </c>
      <c r="G156" s="44">
        <v>0.6</v>
      </c>
      <c r="H156" s="44">
        <v>0.06</v>
      </c>
      <c r="I156" s="45">
        <v>1.92</v>
      </c>
      <c r="J156" s="46">
        <v>10.62</v>
      </c>
      <c r="K156" s="53" t="s">
        <v>178</v>
      </c>
    </row>
    <row r="157" spans="1:11" ht="14.4" x14ac:dyDescent="0.3">
      <c r="A157" s="20"/>
      <c r="B157" s="13"/>
      <c r="C157" s="9"/>
      <c r="D157" s="129" t="s">
        <v>25</v>
      </c>
      <c r="E157" s="37" t="s">
        <v>134</v>
      </c>
      <c r="F157" s="47">
        <v>225</v>
      </c>
      <c r="G157" s="39">
        <v>10.130000000000001</v>
      </c>
      <c r="H157" s="39">
        <v>8.24</v>
      </c>
      <c r="I157" s="40">
        <v>25.97</v>
      </c>
      <c r="J157" s="39">
        <v>218.56</v>
      </c>
      <c r="K157" s="41" t="s">
        <v>136</v>
      </c>
    </row>
    <row r="158" spans="1:11" ht="14.4" x14ac:dyDescent="0.3">
      <c r="A158" s="20"/>
      <c r="B158" s="13"/>
      <c r="C158" s="9"/>
      <c r="D158" s="129" t="s">
        <v>26</v>
      </c>
      <c r="E158" s="88" t="s">
        <v>135</v>
      </c>
      <c r="F158" s="93">
        <v>90</v>
      </c>
      <c r="G158" s="94">
        <v>6.27</v>
      </c>
      <c r="H158" s="94">
        <v>12.23</v>
      </c>
      <c r="I158" s="95">
        <v>9.77</v>
      </c>
      <c r="J158" s="94">
        <v>174.19</v>
      </c>
      <c r="K158" s="92" t="s">
        <v>137</v>
      </c>
    </row>
    <row r="159" spans="1:11" ht="28.8" x14ac:dyDescent="0.3">
      <c r="A159" s="20"/>
      <c r="B159" s="13"/>
      <c r="C159" s="9"/>
      <c r="D159" s="129" t="s">
        <v>27</v>
      </c>
      <c r="E159" s="37" t="s">
        <v>86</v>
      </c>
      <c r="F159" s="47">
        <v>150</v>
      </c>
      <c r="G159" s="39">
        <v>7.47</v>
      </c>
      <c r="H159" s="39">
        <v>4.7</v>
      </c>
      <c r="I159" s="40">
        <v>32.82</v>
      </c>
      <c r="J159" s="39">
        <v>203.42</v>
      </c>
      <c r="K159" s="41" t="s">
        <v>89</v>
      </c>
    </row>
    <row r="160" spans="1:11" ht="14.4" x14ac:dyDescent="0.3">
      <c r="A160" s="20"/>
      <c r="B160" s="13"/>
      <c r="C160" s="9"/>
      <c r="D160" s="129" t="s">
        <v>28</v>
      </c>
      <c r="E160" s="62" t="s">
        <v>35</v>
      </c>
      <c r="F160" s="63">
        <v>200</v>
      </c>
      <c r="G160" s="59">
        <v>0.18</v>
      </c>
      <c r="H160" s="59">
        <v>0.08</v>
      </c>
      <c r="I160" s="60">
        <v>16.3</v>
      </c>
      <c r="J160" s="58">
        <v>66.64</v>
      </c>
      <c r="K160" s="54" t="s">
        <v>138</v>
      </c>
    </row>
    <row r="161" spans="1:11" ht="14.4" x14ac:dyDescent="0.3">
      <c r="A161" s="20"/>
      <c r="B161" s="13"/>
      <c r="C161" s="9"/>
      <c r="D161" s="129" t="s">
        <v>29</v>
      </c>
      <c r="E161" s="37" t="s">
        <v>36</v>
      </c>
      <c r="F161" s="47">
        <v>20</v>
      </c>
      <c r="G161" s="39">
        <v>1.52</v>
      </c>
      <c r="H161" s="39">
        <v>0.16</v>
      </c>
      <c r="I161" s="40">
        <v>9.84</v>
      </c>
      <c r="J161" s="39">
        <v>46.88</v>
      </c>
      <c r="K161" s="41" t="s">
        <v>57</v>
      </c>
    </row>
    <row r="162" spans="1:11" ht="14.4" x14ac:dyDescent="0.3">
      <c r="A162" s="20"/>
      <c r="B162" s="13"/>
      <c r="C162" s="9"/>
      <c r="D162" s="129" t="s">
        <v>30</v>
      </c>
      <c r="E162" s="62" t="s">
        <v>37</v>
      </c>
      <c r="F162" s="47">
        <v>20</v>
      </c>
      <c r="G162" s="39">
        <v>1.1200000000000001</v>
      </c>
      <c r="H162" s="39">
        <v>0.22</v>
      </c>
      <c r="I162" s="40">
        <v>11.88</v>
      </c>
      <c r="J162" s="39">
        <v>53.92</v>
      </c>
      <c r="K162" s="54" t="s">
        <v>65</v>
      </c>
    </row>
    <row r="163" spans="1:11" ht="15" thickBot="1" x14ac:dyDescent="0.35">
      <c r="A163" s="21"/>
      <c r="B163" s="14"/>
      <c r="C163" s="6"/>
      <c r="D163" s="15" t="s">
        <v>31</v>
      </c>
      <c r="E163" s="116"/>
      <c r="F163" s="126">
        <f>SUM(F156:F162)</f>
        <v>765</v>
      </c>
      <c r="G163" s="126">
        <f t="shared" ref="G163:J163" si="66">SUM(G156:G162)</f>
        <v>27.29</v>
      </c>
      <c r="H163" s="126">
        <f t="shared" si="66"/>
        <v>25.689999999999998</v>
      </c>
      <c r="I163" s="126">
        <f t="shared" si="66"/>
        <v>108.49999999999999</v>
      </c>
      <c r="J163" s="126">
        <f t="shared" si="66"/>
        <v>774.2299999999999</v>
      </c>
      <c r="K163" s="117"/>
    </row>
    <row r="164" spans="1:11" ht="15" thickBot="1" x14ac:dyDescent="0.35">
      <c r="A164" s="20">
        <v>2</v>
      </c>
      <c r="B164" s="13">
        <v>4</v>
      </c>
      <c r="C164" s="9" t="s">
        <v>151</v>
      </c>
      <c r="D164" s="118" t="s">
        <v>173</v>
      </c>
      <c r="E164" s="73" t="s">
        <v>174</v>
      </c>
      <c r="F164" s="74">
        <v>130</v>
      </c>
      <c r="G164" s="75">
        <v>0.55000000000000004</v>
      </c>
      <c r="H164" s="75">
        <v>0.55000000000000004</v>
      </c>
      <c r="I164" s="76">
        <v>18.75</v>
      </c>
      <c r="J164" s="75">
        <v>82.08</v>
      </c>
      <c r="K164" s="142" t="s">
        <v>176</v>
      </c>
    </row>
    <row r="165" spans="1:11" ht="14.4" x14ac:dyDescent="0.3">
      <c r="A165" s="20"/>
      <c r="B165" s="13"/>
      <c r="C165" s="9"/>
      <c r="D165" s="118" t="s">
        <v>152</v>
      </c>
      <c r="E165" s="52" t="s">
        <v>175</v>
      </c>
      <c r="F165" s="49">
        <v>50</v>
      </c>
      <c r="G165" s="69">
        <v>4.3499999999999996</v>
      </c>
      <c r="H165" s="69">
        <v>3.65</v>
      </c>
      <c r="I165" s="70">
        <v>24.5</v>
      </c>
      <c r="J165" s="69">
        <v>148.25</v>
      </c>
      <c r="K165" s="51"/>
    </row>
    <row r="166" spans="1:11" ht="14.4" x14ac:dyDescent="0.3">
      <c r="A166" s="20"/>
      <c r="B166" s="13"/>
      <c r="C166" s="9"/>
      <c r="D166" s="141" t="s">
        <v>22</v>
      </c>
      <c r="E166" s="48" t="s">
        <v>162</v>
      </c>
      <c r="F166" s="49">
        <v>200</v>
      </c>
      <c r="G166" s="69">
        <v>1.54</v>
      </c>
      <c r="H166" s="69">
        <v>1.1399999999999999</v>
      </c>
      <c r="I166" s="70">
        <v>2.2599999999999998</v>
      </c>
      <c r="J166" s="69">
        <v>25.5</v>
      </c>
      <c r="K166" s="51" t="s">
        <v>164</v>
      </c>
    </row>
    <row r="167" spans="1:11" ht="14.4" x14ac:dyDescent="0.3">
      <c r="A167" s="21"/>
      <c r="B167" s="14"/>
      <c r="C167" s="6"/>
      <c r="D167" s="15" t="s">
        <v>31</v>
      </c>
      <c r="E167" s="10"/>
      <c r="F167" s="124">
        <f>SUM(F164:F166)</f>
        <v>380</v>
      </c>
      <c r="G167" s="124">
        <f t="shared" ref="G167" si="67">SUM(G164:G166)</f>
        <v>6.4399999999999995</v>
      </c>
      <c r="H167" s="124">
        <f t="shared" ref="H167" si="68">SUM(H164:H166)</f>
        <v>5.34</v>
      </c>
      <c r="I167" s="124">
        <f t="shared" ref="I167" si="69">SUM(I164:I166)</f>
        <v>45.51</v>
      </c>
      <c r="J167" s="124">
        <f t="shared" ref="J167" si="70">SUM(J164:J166)</f>
        <v>255.82999999999998</v>
      </c>
      <c r="K167" s="22"/>
    </row>
    <row r="168" spans="1:11" ht="15" thickBot="1" x14ac:dyDescent="0.3">
      <c r="A168" s="26">
        <f>A150</f>
        <v>2</v>
      </c>
      <c r="B168" s="27">
        <f>B150</f>
        <v>4</v>
      </c>
      <c r="C168" s="156" t="s">
        <v>4</v>
      </c>
      <c r="D168" s="157"/>
      <c r="E168" s="28"/>
      <c r="F168" s="125">
        <f>F155+F167+F163</f>
        <v>1762</v>
      </c>
      <c r="G168" s="125">
        <f t="shared" ref="G168" si="71">G155+G167+G163</f>
        <v>53.419999999999995</v>
      </c>
      <c r="H168" s="125">
        <f t="shared" ref="H168" si="72">H155+H167+H163</f>
        <v>50.86</v>
      </c>
      <c r="I168" s="125">
        <f t="shared" ref="I168" si="73">I155+I167+I163</f>
        <v>220.21999999999997</v>
      </c>
      <c r="J168" s="125">
        <f t="shared" ref="J168" si="74">J155+J167+J163</f>
        <v>1552.13</v>
      </c>
      <c r="K168" s="29"/>
    </row>
    <row r="169" spans="1:11" ht="14.4" x14ac:dyDescent="0.3">
      <c r="A169" s="17">
        <v>2</v>
      </c>
      <c r="B169" s="18">
        <v>5</v>
      </c>
      <c r="C169" s="19" t="s">
        <v>20</v>
      </c>
      <c r="D169" s="139" t="s">
        <v>21</v>
      </c>
      <c r="E169" s="64" t="s">
        <v>52</v>
      </c>
      <c r="F169" s="65">
        <v>155</v>
      </c>
      <c r="G169" s="65">
        <v>17.91</v>
      </c>
      <c r="H169" s="65">
        <v>16.350000000000001</v>
      </c>
      <c r="I169" s="90">
        <v>2.91</v>
      </c>
      <c r="J169" s="65">
        <v>230.43</v>
      </c>
      <c r="K169" s="68" t="s">
        <v>139</v>
      </c>
    </row>
    <row r="170" spans="1:11" ht="14.4" x14ac:dyDescent="0.3">
      <c r="A170" s="20"/>
      <c r="B170" s="13"/>
      <c r="C170" s="9"/>
      <c r="D170" s="140" t="s">
        <v>146</v>
      </c>
      <c r="E170" s="42" t="s">
        <v>140</v>
      </c>
      <c r="F170" s="43">
        <v>30</v>
      </c>
      <c r="G170" s="44">
        <v>0.36</v>
      </c>
      <c r="H170" s="44">
        <v>1.41</v>
      </c>
      <c r="I170" s="45">
        <v>2.31</v>
      </c>
      <c r="J170" s="46">
        <v>23.37</v>
      </c>
      <c r="K170" s="134" t="s">
        <v>141</v>
      </c>
    </row>
    <row r="171" spans="1:11" ht="14.4" x14ac:dyDescent="0.3">
      <c r="A171" s="20"/>
      <c r="B171" s="13"/>
      <c r="C171" s="9"/>
      <c r="D171" s="129" t="s">
        <v>29</v>
      </c>
      <c r="E171" s="37" t="s">
        <v>38</v>
      </c>
      <c r="F171" s="47">
        <v>40</v>
      </c>
      <c r="G171" s="47">
        <v>3</v>
      </c>
      <c r="H171" s="47">
        <v>1.1599999999999999</v>
      </c>
      <c r="I171" s="72">
        <v>20.56</v>
      </c>
      <c r="J171" s="47">
        <v>104.68</v>
      </c>
      <c r="K171" s="41" t="s">
        <v>69</v>
      </c>
    </row>
    <row r="172" spans="1:11" ht="14.4" x14ac:dyDescent="0.3">
      <c r="A172" s="20"/>
      <c r="B172" s="13"/>
      <c r="C172" s="9"/>
      <c r="D172" s="141" t="s">
        <v>22</v>
      </c>
      <c r="E172" s="48" t="s">
        <v>43</v>
      </c>
      <c r="F172" s="49">
        <v>200</v>
      </c>
      <c r="G172" s="69">
        <v>3.9</v>
      </c>
      <c r="H172" s="69">
        <v>3.06</v>
      </c>
      <c r="I172" s="70">
        <v>16.34</v>
      </c>
      <c r="J172" s="69">
        <v>108.66</v>
      </c>
      <c r="K172" s="51" t="s">
        <v>68</v>
      </c>
    </row>
    <row r="173" spans="1:11" ht="14.4" x14ac:dyDescent="0.3">
      <c r="A173" s="20"/>
      <c r="B173" s="13"/>
      <c r="C173" s="9"/>
      <c r="D173" s="129" t="s">
        <v>155</v>
      </c>
      <c r="E173" s="37" t="s">
        <v>59</v>
      </c>
      <c r="F173" s="47">
        <v>200</v>
      </c>
      <c r="G173" s="39">
        <v>0.8</v>
      </c>
      <c r="H173" s="39">
        <v>0.8</v>
      </c>
      <c r="I173" s="40">
        <v>17.8</v>
      </c>
      <c r="J173" s="39">
        <v>81.599999999999994</v>
      </c>
      <c r="K173" s="41"/>
    </row>
    <row r="174" spans="1:11" ht="15" thickBot="1" x14ac:dyDescent="0.35">
      <c r="A174" s="21"/>
      <c r="B174" s="14"/>
      <c r="C174" s="6"/>
      <c r="D174" s="15" t="s">
        <v>31</v>
      </c>
      <c r="E174" s="7"/>
      <c r="F174" s="16">
        <f>SUM(F169:F173)</f>
        <v>625</v>
      </c>
      <c r="G174" s="16">
        <f>SUM(G169:G173)</f>
        <v>25.97</v>
      </c>
      <c r="H174" s="16">
        <f>SUM(H169:H173)</f>
        <v>22.78</v>
      </c>
      <c r="I174" s="16">
        <f>SUM(I169:I173)</f>
        <v>59.92</v>
      </c>
      <c r="J174" s="16">
        <f>SUM(J169:J173)</f>
        <v>548.74</v>
      </c>
      <c r="K174" s="22"/>
    </row>
    <row r="175" spans="1:11" ht="14.4" x14ac:dyDescent="0.3">
      <c r="A175" s="23">
        <f>A169</f>
        <v>2</v>
      </c>
      <c r="B175" s="12">
        <f>B169</f>
        <v>5</v>
      </c>
      <c r="C175" s="8" t="s">
        <v>23</v>
      </c>
      <c r="D175" s="141" t="s">
        <v>24</v>
      </c>
      <c r="E175" s="64" t="s">
        <v>183</v>
      </c>
      <c r="F175" s="87">
        <v>60</v>
      </c>
      <c r="G175" s="66">
        <v>0.55000000000000004</v>
      </c>
      <c r="H175" s="66">
        <v>2.71</v>
      </c>
      <c r="I175" s="67">
        <v>1.51</v>
      </c>
      <c r="J175" s="66">
        <v>32.630000000000003</v>
      </c>
      <c r="K175" s="68" t="s">
        <v>184</v>
      </c>
    </row>
    <row r="176" spans="1:11" ht="14.4" x14ac:dyDescent="0.3">
      <c r="A176" s="20"/>
      <c r="B176" s="13"/>
      <c r="C176" s="9"/>
      <c r="D176" s="129" t="s">
        <v>25</v>
      </c>
      <c r="E176" s="37" t="s">
        <v>84</v>
      </c>
      <c r="F176" s="38">
        <v>210</v>
      </c>
      <c r="G176" s="39">
        <v>2.1</v>
      </c>
      <c r="H176" s="39">
        <v>5.52</v>
      </c>
      <c r="I176" s="40">
        <v>10.23</v>
      </c>
      <c r="J176" s="39">
        <v>99</v>
      </c>
      <c r="K176" s="41" t="s">
        <v>87</v>
      </c>
    </row>
    <row r="177" spans="1:11" ht="14.4" x14ac:dyDescent="0.3">
      <c r="A177" s="20"/>
      <c r="B177" s="13"/>
      <c r="C177" s="9"/>
      <c r="D177" s="129" t="s">
        <v>26</v>
      </c>
      <c r="E177" s="88" t="s">
        <v>142</v>
      </c>
      <c r="F177" s="93">
        <v>90</v>
      </c>
      <c r="G177" s="94">
        <v>22.28</v>
      </c>
      <c r="H177" s="94">
        <v>9.9499999999999993</v>
      </c>
      <c r="I177" s="95">
        <v>7.7</v>
      </c>
      <c r="J177" s="94">
        <v>209.5</v>
      </c>
      <c r="K177" s="92" t="s">
        <v>143</v>
      </c>
    </row>
    <row r="178" spans="1:11" ht="14.4" x14ac:dyDescent="0.3">
      <c r="A178" s="20"/>
      <c r="B178" s="13"/>
      <c r="C178" s="9"/>
      <c r="D178" s="129" t="s">
        <v>27</v>
      </c>
      <c r="E178" s="37" t="s">
        <v>54</v>
      </c>
      <c r="F178" s="47">
        <v>150</v>
      </c>
      <c r="G178" s="47">
        <v>2.93</v>
      </c>
      <c r="H178" s="47">
        <v>4.32</v>
      </c>
      <c r="I178" s="72">
        <v>18.77</v>
      </c>
      <c r="J178" s="47">
        <v>125.64</v>
      </c>
      <c r="K178" s="41" t="s">
        <v>78</v>
      </c>
    </row>
    <row r="179" spans="1:11" ht="14.4" x14ac:dyDescent="0.3">
      <c r="A179" s="20"/>
      <c r="B179" s="13"/>
      <c r="C179" s="9"/>
      <c r="D179" s="129" t="s">
        <v>28</v>
      </c>
      <c r="E179" s="37" t="s">
        <v>42</v>
      </c>
      <c r="F179" s="47">
        <v>200</v>
      </c>
      <c r="G179" s="39">
        <v>0.38</v>
      </c>
      <c r="H179" s="39">
        <v>0</v>
      </c>
      <c r="I179" s="40">
        <v>25.72</v>
      </c>
      <c r="J179" s="39">
        <v>104.4</v>
      </c>
      <c r="K179" s="41" t="s">
        <v>79</v>
      </c>
    </row>
    <row r="180" spans="1:11" ht="14.4" x14ac:dyDescent="0.3">
      <c r="A180" s="20"/>
      <c r="B180" s="13"/>
      <c r="C180" s="9"/>
      <c r="D180" s="129" t="s">
        <v>29</v>
      </c>
      <c r="E180" s="37" t="s">
        <v>36</v>
      </c>
      <c r="F180" s="47">
        <v>30</v>
      </c>
      <c r="G180" s="39">
        <v>2.2799999999999998</v>
      </c>
      <c r="H180" s="39">
        <v>0.24</v>
      </c>
      <c r="I180" s="40">
        <v>14.76</v>
      </c>
      <c r="J180" s="39">
        <v>70.319999999999993</v>
      </c>
      <c r="K180" s="41" t="s">
        <v>57</v>
      </c>
    </row>
    <row r="181" spans="1:11" ht="14.4" x14ac:dyDescent="0.3">
      <c r="A181" s="20"/>
      <c r="B181" s="13"/>
      <c r="C181" s="9"/>
      <c r="D181" s="129" t="s">
        <v>30</v>
      </c>
      <c r="E181" s="62" t="s">
        <v>37</v>
      </c>
      <c r="F181" s="63">
        <v>40</v>
      </c>
      <c r="G181" s="39">
        <v>2.2400000000000002</v>
      </c>
      <c r="H181" s="39">
        <v>0.44</v>
      </c>
      <c r="I181" s="40">
        <v>23.76</v>
      </c>
      <c r="J181" s="39">
        <v>107.96</v>
      </c>
      <c r="K181" s="54" t="s">
        <v>65</v>
      </c>
    </row>
    <row r="182" spans="1:11" ht="15" thickBot="1" x14ac:dyDescent="0.35">
      <c r="A182" s="21"/>
      <c r="B182" s="14"/>
      <c r="C182" s="6"/>
      <c r="D182" s="15" t="s">
        <v>31</v>
      </c>
      <c r="E182" s="116"/>
      <c r="F182" s="126">
        <f>SUM(F175:F181)</f>
        <v>780</v>
      </c>
      <c r="G182" s="126">
        <f t="shared" ref="G182:J182" si="75">SUM(G175:G181)</f>
        <v>32.76</v>
      </c>
      <c r="H182" s="126">
        <f t="shared" si="75"/>
        <v>23.18</v>
      </c>
      <c r="I182" s="126">
        <f t="shared" si="75"/>
        <v>102.45</v>
      </c>
      <c r="J182" s="126">
        <f t="shared" si="75"/>
        <v>749.45</v>
      </c>
      <c r="K182" s="117"/>
    </row>
    <row r="183" spans="1:11" ht="14.4" x14ac:dyDescent="0.3">
      <c r="A183" s="20">
        <v>2</v>
      </c>
      <c r="B183" s="13">
        <v>5</v>
      </c>
      <c r="C183" s="9" t="s">
        <v>151</v>
      </c>
      <c r="D183" s="136" t="s">
        <v>21</v>
      </c>
      <c r="E183" s="64" t="s">
        <v>156</v>
      </c>
      <c r="F183" s="65">
        <v>100</v>
      </c>
      <c r="G183" s="66">
        <v>9.14</v>
      </c>
      <c r="H183" s="66">
        <v>10.74</v>
      </c>
      <c r="I183" s="67">
        <v>31.08</v>
      </c>
      <c r="J183" s="66">
        <v>257.54000000000002</v>
      </c>
      <c r="K183" s="68" t="s">
        <v>158</v>
      </c>
    </row>
    <row r="184" spans="1:11" ht="14.4" x14ac:dyDescent="0.3">
      <c r="A184" s="20"/>
      <c r="B184" s="13"/>
      <c r="C184" s="9"/>
      <c r="D184" s="100" t="s">
        <v>28</v>
      </c>
      <c r="E184" s="62" t="s">
        <v>47</v>
      </c>
      <c r="F184" s="56">
        <v>200</v>
      </c>
      <c r="G184" s="59">
        <v>0.14000000000000001</v>
      </c>
      <c r="H184" s="59">
        <v>0.06</v>
      </c>
      <c r="I184" s="60">
        <v>22.36</v>
      </c>
      <c r="J184" s="59">
        <v>90.54</v>
      </c>
      <c r="K184" s="54" t="s">
        <v>90</v>
      </c>
    </row>
    <row r="185" spans="1:11" ht="14.4" x14ac:dyDescent="0.3">
      <c r="A185" s="21"/>
      <c r="B185" s="14"/>
      <c r="C185" s="6"/>
      <c r="D185" s="15" t="s">
        <v>31</v>
      </c>
      <c r="E185" s="10"/>
      <c r="F185" s="124">
        <f>SUM(F183:F184)</f>
        <v>300</v>
      </c>
      <c r="G185" s="124">
        <f t="shared" ref="G185" si="76">SUM(G183:G184)</f>
        <v>9.2800000000000011</v>
      </c>
      <c r="H185" s="124">
        <f t="shared" ref="H185" si="77">SUM(H183:H184)</f>
        <v>10.8</v>
      </c>
      <c r="I185" s="124">
        <f t="shared" ref="I185" si="78">SUM(I183:I184)</f>
        <v>53.44</v>
      </c>
      <c r="J185" s="124">
        <f t="shared" ref="J185" si="79">SUM(J183:J184)</f>
        <v>348.08000000000004</v>
      </c>
      <c r="K185" s="22"/>
    </row>
    <row r="186" spans="1:11" ht="15" thickBot="1" x14ac:dyDescent="0.3">
      <c r="A186" s="26">
        <f>A169</f>
        <v>2</v>
      </c>
      <c r="B186" s="27">
        <f>B169</f>
        <v>5</v>
      </c>
      <c r="C186" s="156" t="s">
        <v>4</v>
      </c>
      <c r="D186" s="157"/>
      <c r="E186" s="28"/>
      <c r="F186" s="125">
        <f>F174+F185+F182</f>
        <v>1705</v>
      </c>
      <c r="G186" s="125">
        <f t="shared" ref="G186" si="80">G174+G185+G182</f>
        <v>68.009999999999991</v>
      </c>
      <c r="H186" s="125">
        <f t="shared" ref="H186" si="81">H174+H185+H182</f>
        <v>56.76</v>
      </c>
      <c r="I186" s="125">
        <f t="shared" ref="I186" si="82">I174+I185+I182</f>
        <v>215.81</v>
      </c>
      <c r="J186" s="125">
        <f t="shared" ref="J186" si="83">J174+J185+J182</f>
        <v>1646.27</v>
      </c>
      <c r="K186" s="29"/>
    </row>
    <row r="187" spans="1:11" ht="13.8" customHeight="1" thickBot="1" x14ac:dyDescent="0.3">
      <c r="A187" s="26"/>
      <c r="B187" s="25"/>
      <c r="C187" s="158" t="s">
        <v>5</v>
      </c>
      <c r="D187" s="159"/>
      <c r="E187" s="160"/>
      <c r="F187" s="30">
        <f>(F21+F39+F58+F76+F94+F110+F130+F149+F168+F186)/(IF(F21=0,0,1)+IF(F39=0,0,1)+IF(F58=0,0,1)+IF(F76=0,0,1)+IF(F94=0,0,1)+IF(F110=0,0,1)+IF(F130=0,0,1)+IF(F149=0,0,1)+IF(F168=0,0,1)+IF(F186=0,0,1))</f>
        <v>1677.4</v>
      </c>
      <c r="G187" s="30">
        <f t="shared" ref="G187:J187" si="84">(G21+G39+G58+G76+G94+G110+G130+G149+G168+G186)/(IF(G21=0,0,1)+IF(G39=0,0,1)+IF(G58=0,0,1)+IF(G76=0,0,1)+IF(G94=0,0,1)+IF(G110=0,0,1)+IF(G130=0,0,1)+IF(G149=0,0,1)+IF(G168=0,0,1)+IF(G186=0,0,1))</f>
        <v>53.524999999999999</v>
      </c>
      <c r="H187" s="30">
        <f t="shared" si="84"/>
        <v>52.998000000000005</v>
      </c>
      <c r="I187" s="30">
        <f t="shared" si="84"/>
        <v>238.07399999999998</v>
      </c>
      <c r="J187" s="30">
        <f t="shared" si="84"/>
        <v>1642.3460000000002</v>
      </c>
      <c r="K187" s="30"/>
    </row>
    <row r="188" spans="1:11" ht="13.8" thickBot="1" x14ac:dyDescent="0.3">
      <c r="A188" s="24"/>
    </row>
  </sheetData>
  <mergeCells count="15">
    <mergeCell ref="C187:E187"/>
    <mergeCell ref="C39:D39"/>
    <mergeCell ref="C58:D58"/>
    <mergeCell ref="C76:D76"/>
    <mergeCell ref="C94:D94"/>
    <mergeCell ref="C110:D110"/>
    <mergeCell ref="C130:D130"/>
    <mergeCell ref="C149:D149"/>
    <mergeCell ref="C168:D168"/>
    <mergeCell ref="C186:D186"/>
    <mergeCell ref="C1:E1"/>
    <mergeCell ref="H1:K1"/>
    <mergeCell ref="H2:K2"/>
    <mergeCell ref="H3:K3"/>
    <mergeCell ref="C21:D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ozerki-school</cp:lastModifiedBy>
  <dcterms:created xsi:type="dcterms:W3CDTF">2022-05-16T14:23:56Z</dcterms:created>
  <dcterms:modified xsi:type="dcterms:W3CDTF">2025-03-12T11:29:31Z</dcterms:modified>
</cp:coreProperties>
</file>